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cityofcharlotte.sharepoint.com/sites/HNS-HousingServices-MultifamilyDevelopment/Shared Documents/Multifamily Development/NOAH/"/>
    </mc:Choice>
  </mc:AlternateContent>
  <xr:revisionPtr revIDLastSave="38" documentId="8_{D50CD48B-B399-4FAA-B744-AF6E29917B30}" xr6:coauthVersionLast="47" xr6:coauthVersionMax="47" xr10:uidLastSave="{704BF35D-563E-4878-8618-3E7DCEEAB47A}"/>
  <bookViews>
    <workbookView xWindow="-120" yWindow="-120" windowWidth="38640" windowHeight="21120" tabRatio="685" activeTab="1" xr2:uid="{737B00D4-8319-4723-96CB-8E6CA17EC96E}"/>
  </bookViews>
  <sheets>
    <sheet name="Instructions" sheetId="14" r:id="rId1"/>
    <sheet name="Application" sheetId="4" r:id="rId2"/>
    <sheet name="City Staff Use" sheetId="8"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3" i="4" l="1"/>
  <c r="T103" i="4"/>
  <c r="S103" i="4"/>
  <c r="R103" i="4"/>
  <c r="Q103" i="4"/>
  <c r="P103" i="4"/>
  <c r="O103" i="4"/>
  <c r="U102" i="4"/>
  <c r="U101" i="4"/>
  <c r="U100" i="4"/>
  <c r="U99" i="4"/>
  <c r="U98" i="4"/>
  <c r="D187" i="4"/>
  <c r="D186" i="4"/>
  <c r="D185" i="4"/>
  <c r="D184" i="4"/>
  <c r="D183" i="4"/>
  <c r="H179" i="4" l="1"/>
  <c r="G188" i="4"/>
  <c r="L72" i="4"/>
  <c r="K138" i="4"/>
  <c r="H139" i="4"/>
  <c r="H146" i="4"/>
  <c r="H188" i="4"/>
  <c r="I188" i="4"/>
  <c r="J188" i="4"/>
  <c r="K188" i="4"/>
  <c r="L188" i="4"/>
  <c r="M188" i="4"/>
  <c r="N188" i="4"/>
  <c r="O188" i="4"/>
  <c r="P188" i="4"/>
  <c r="Q188" i="4"/>
  <c r="R188" i="4"/>
  <c r="S188" i="4"/>
  <c r="T188" i="4"/>
  <c r="U188" i="4"/>
  <c r="V188" i="4"/>
  <c r="W188" i="4"/>
  <c r="X188" i="4"/>
  <c r="Y188" i="4"/>
  <c r="Z188" i="4"/>
  <c r="I179" i="4" l="1"/>
  <c r="J179" i="4" s="1"/>
  <c r="K179" i="4" s="1"/>
  <c r="L179" i="4" s="1"/>
  <c r="M179" i="4" s="1"/>
  <c r="N179" i="4" s="1"/>
  <c r="O179" i="4" s="1"/>
  <c r="P179" i="4" s="1"/>
  <c r="Q179" i="4" s="1"/>
  <c r="R179" i="4" s="1"/>
  <c r="S179" i="4" s="1"/>
  <c r="T179" i="4" s="1"/>
  <c r="U179" i="4" s="1"/>
  <c r="V179" i="4" s="1"/>
  <c r="W179" i="4" s="1"/>
  <c r="X179" i="4" s="1"/>
  <c r="Y179" i="4" s="1"/>
  <c r="Z179" i="4" s="1"/>
  <c r="H166" i="4" l="1"/>
  <c r="I166" i="4" s="1"/>
  <c r="J166" i="4" s="1"/>
  <c r="K166" i="4" s="1"/>
  <c r="L166" i="4" s="1"/>
  <c r="M166" i="4" s="1"/>
  <c r="N166" i="4" s="1"/>
  <c r="O166" i="4" s="1"/>
  <c r="P166" i="4" s="1"/>
  <c r="Q166" i="4" s="1"/>
  <c r="R166" i="4" s="1"/>
  <c r="S166" i="4" s="1"/>
  <c r="T166" i="4" s="1"/>
  <c r="U166" i="4" s="1"/>
  <c r="V166" i="4" s="1"/>
  <c r="W166" i="4" s="1"/>
  <c r="X166" i="4" s="1"/>
  <c r="Y166" i="4" s="1"/>
  <c r="Z166" i="4" s="1"/>
  <c r="H167" i="4"/>
  <c r="I167" i="4" s="1"/>
  <c r="J167" i="4" s="1"/>
  <c r="K167" i="4" s="1"/>
  <c r="L167" i="4" s="1"/>
  <c r="M167" i="4" s="1"/>
  <c r="N167" i="4" s="1"/>
  <c r="O167" i="4" s="1"/>
  <c r="P167" i="4" s="1"/>
  <c r="Q167" i="4" s="1"/>
  <c r="R167" i="4" s="1"/>
  <c r="S167" i="4" s="1"/>
  <c r="T167" i="4" s="1"/>
  <c r="U167" i="4" s="1"/>
  <c r="V167" i="4" s="1"/>
  <c r="W167" i="4" s="1"/>
  <c r="X167" i="4" s="1"/>
  <c r="Y167" i="4" s="1"/>
  <c r="Z167" i="4" s="1"/>
  <c r="H168" i="4"/>
  <c r="I168" i="4" s="1"/>
  <c r="J168" i="4" s="1"/>
  <c r="K168" i="4" s="1"/>
  <c r="L168" i="4" s="1"/>
  <c r="M168" i="4" s="1"/>
  <c r="N168" i="4" s="1"/>
  <c r="O168" i="4" s="1"/>
  <c r="P168" i="4" s="1"/>
  <c r="Q168" i="4" s="1"/>
  <c r="R168" i="4" s="1"/>
  <c r="S168" i="4" s="1"/>
  <c r="T168" i="4" s="1"/>
  <c r="U168" i="4" s="1"/>
  <c r="V168" i="4" s="1"/>
  <c r="W168" i="4" s="1"/>
  <c r="X168" i="4" s="1"/>
  <c r="Y168" i="4" s="1"/>
  <c r="Z168" i="4" s="1"/>
  <c r="H169" i="4"/>
  <c r="I169" i="4" s="1"/>
  <c r="J169" i="4" s="1"/>
  <c r="K169" i="4" s="1"/>
  <c r="L169" i="4" s="1"/>
  <c r="M169" i="4" s="1"/>
  <c r="N169" i="4" s="1"/>
  <c r="O169" i="4" s="1"/>
  <c r="P169" i="4" s="1"/>
  <c r="Q169" i="4" s="1"/>
  <c r="R169" i="4" s="1"/>
  <c r="S169" i="4" s="1"/>
  <c r="T169" i="4" s="1"/>
  <c r="U169" i="4" s="1"/>
  <c r="V169" i="4" s="1"/>
  <c r="W169" i="4" s="1"/>
  <c r="X169" i="4" s="1"/>
  <c r="Y169" i="4" s="1"/>
  <c r="Z169" i="4" s="1"/>
  <c r="H170" i="4"/>
  <c r="I170" i="4" s="1"/>
  <c r="J170" i="4" s="1"/>
  <c r="K170" i="4" s="1"/>
  <c r="L170" i="4" s="1"/>
  <c r="M170" i="4" s="1"/>
  <c r="N170" i="4" s="1"/>
  <c r="O170" i="4" s="1"/>
  <c r="P170" i="4" s="1"/>
  <c r="Q170" i="4" s="1"/>
  <c r="R170" i="4" s="1"/>
  <c r="S170" i="4" s="1"/>
  <c r="T170" i="4" s="1"/>
  <c r="U170" i="4" s="1"/>
  <c r="V170" i="4" s="1"/>
  <c r="W170" i="4" s="1"/>
  <c r="X170" i="4" s="1"/>
  <c r="Y170" i="4" s="1"/>
  <c r="Z170" i="4" s="1"/>
  <c r="H171" i="4"/>
  <c r="I171" i="4" s="1"/>
  <c r="J171" i="4" s="1"/>
  <c r="K171" i="4" s="1"/>
  <c r="L171" i="4" s="1"/>
  <c r="M171" i="4" s="1"/>
  <c r="N171" i="4" s="1"/>
  <c r="O171" i="4" s="1"/>
  <c r="P171" i="4" s="1"/>
  <c r="Q171" i="4" s="1"/>
  <c r="R171" i="4" s="1"/>
  <c r="S171" i="4" s="1"/>
  <c r="T171" i="4" s="1"/>
  <c r="U171" i="4" s="1"/>
  <c r="V171" i="4" s="1"/>
  <c r="W171" i="4" s="1"/>
  <c r="X171" i="4" s="1"/>
  <c r="Y171" i="4" s="1"/>
  <c r="Z171" i="4" s="1"/>
  <c r="H174" i="4"/>
  <c r="I174" i="4" s="1"/>
  <c r="J174" i="4" s="1"/>
  <c r="K174" i="4" s="1"/>
  <c r="L174" i="4" s="1"/>
  <c r="M174" i="4" s="1"/>
  <c r="N174" i="4" s="1"/>
  <c r="O174" i="4" s="1"/>
  <c r="P174" i="4" s="1"/>
  <c r="Q174" i="4" s="1"/>
  <c r="R174" i="4" s="1"/>
  <c r="S174" i="4" s="1"/>
  <c r="T174" i="4" s="1"/>
  <c r="U174" i="4" s="1"/>
  <c r="V174" i="4" s="1"/>
  <c r="W174" i="4" s="1"/>
  <c r="X174" i="4" s="1"/>
  <c r="Y174" i="4" s="1"/>
  <c r="Z174" i="4" s="1"/>
  <c r="H165" i="4"/>
  <c r="G162" i="4"/>
  <c r="G163" i="4" s="1"/>
  <c r="H161" i="4"/>
  <c r="I161" i="4" s="1"/>
  <c r="J161" i="4" s="1"/>
  <c r="K161" i="4" s="1"/>
  <c r="L161" i="4" s="1"/>
  <c r="M161" i="4" s="1"/>
  <c r="N161" i="4" s="1"/>
  <c r="O161" i="4" s="1"/>
  <c r="P161" i="4" s="1"/>
  <c r="Q161" i="4" s="1"/>
  <c r="R161" i="4" s="1"/>
  <c r="S161" i="4" s="1"/>
  <c r="T161" i="4" s="1"/>
  <c r="U161" i="4" s="1"/>
  <c r="V161" i="4" s="1"/>
  <c r="W161" i="4" s="1"/>
  <c r="X161" i="4" s="1"/>
  <c r="Y161" i="4" s="1"/>
  <c r="Z161" i="4" s="1"/>
  <c r="H160" i="4"/>
  <c r="I160" i="4" s="1"/>
  <c r="J160" i="4" s="1"/>
  <c r="K160" i="4" s="1"/>
  <c r="L160" i="4" s="1"/>
  <c r="M160" i="4" s="1"/>
  <c r="N160" i="4" s="1"/>
  <c r="O160" i="4" s="1"/>
  <c r="P160" i="4" s="1"/>
  <c r="Q160" i="4" s="1"/>
  <c r="R160" i="4" s="1"/>
  <c r="S160" i="4" s="1"/>
  <c r="T160" i="4" s="1"/>
  <c r="U160" i="4" s="1"/>
  <c r="V160" i="4" s="1"/>
  <c r="W160" i="4" s="1"/>
  <c r="X160" i="4" s="1"/>
  <c r="Y160" i="4" s="1"/>
  <c r="Z160" i="4" s="1"/>
  <c r="Z162" i="4" l="1"/>
  <c r="Z163" i="4" s="1"/>
  <c r="K162" i="4"/>
  <c r="K163" i="4" s="1"/>
  <c r="J162" i="4"/>
  <c r="J163" i="4" s="1"/>
  <c r="Y162" i="4"/>
  <c r="Y163" i="4" s="1"/>
  <c r="X162" i="4"/>
  <c r="W162" i="4"/>
  <c r="W163" i="4" s="1"/>
  <c r="V162" i="4"/>
  <c r="V163" i="4" s="1"/>
  <c r="T162" i="4"/>
  <c r="T163" i="4" s="1"/>
  <c r="S162" i="4"/>
  <c r="S163" i="4" s="1"/>
  <c r="X163" i="4"/>
  <c r="R162" i="4"/>
  <c r="R163" i="4" s="1"/>
  <c r="P162" i="4"/>
  <c r="P163" i="4" s="1"/>
  <c r="O162" i="4"/>
  <c r="O163" i="4" s="1"/>
  <c r="N162" i="4"/>
  <c r="N163" i="4" s="1"/>
  <c r="M162" i="4"/>
  <c r="M163" i="4" s="1"/>
  <c r="L162" i="4"/>
  <c r="L163" i="4" s="1"/>
  <c r="I162" i="4"/>
  <c r="I163" i="4" s="1"/>
  <c r="H162" i="4"/>
  <c r="H163" i="4" s="1"/>
  <c r="U162" i="4"/>
  <c r="U163" i="4" s="1"/>
  <c r="Q162" i="4"/>
  <c r="Q163" i="4" s="1"/>
  <c r="I165" i="4"/>
  <c r="L103" i="4"/>
  <c r="K98" i="4"/>
  <c r="J103" i="4"/>
  <c r="I103" i="4"/>
  <c r="H103" i="4"/>
  <c r="G103" i="4"/>
  <c r="F103" i="4"/>
  <c r="E103" i="4"/>
  <c r="K102" i="4"/>
  <c r="K101" i="4"/>
  <c r="K100" i="4"/>
  <c r="K99" i="4"/>
  <c r="G172" i="4" l="1"/>
  <c r="G175" i="4" s="1"/>
  <c r="G177" i="4" s="1"/>
  <c r="H172" i="4"/>
  <c r="H175" i="4" s="1"/>
  <c r="H177" i="4" s="1"/>
  <c r="H190" i="4" s="1"/>
  <c r="X172" i="4"/>
  <c r="I172" i="4"/>
  <c r="I175" i="4" s="1"/>
  <c r="I177" i="4" s="1"/>
  <c r="I181" i="4" s="1"/>
  <c r="Y172" i="4"/>
  <c r="M172" i="4"/>
  <c r="N172" i="4"/>
  <c r="O172" i="4"/>
  <c r="P172" i="4"/>
  <c r="Q172" i="4"/>
  <c r="R172" i="4"/>
  <c r="S172" i="4"/>
  <c r="T172" i="4"/>
  <c r="U172" i="4"/>
  <c r="V172" i="4"/>
  <c r="J172" i="4"/>
  <c r="Z172" i="4"/>
  <c r="W172" i="4"/>
  <c r="K172" i="4"/>
  <c r="L172" i="4"/>
  <c r="J165" i="4"/>
  <c r="I190" i="4" l="1"/>
  <c r="G190" i="4"/>
  <c r="G181" i="4"/>
  <c r="G192" i="4" s="1"/>
  <c r="H181" i="4"/>
  <c r="H192" i="4" s="1"/>
  <c r="I192" i="4"/>
  <c r="K165" i="4"/>
  <c r="J175" i="4"/>
  <c r="J177" i="4" s="1"/>
  <c r="J190" i="4" l="1"/>
  <c r="J181" i="4"/>
  <c r="J192" i="4" s="1"/>
  <c r="L165" i="4"/>
  <c r="K175" i="4"/>
  <c r="K177" i="4" s="1"/>
  <c r="K181" i="4" l="1"/>
  <c r="K192" i="4" s="1"/>
  <c r="K190" i="4"/>
  <c r="M165" i="4"/>
  <c r="L175" i="4"/>
  <c r="L177" i="4" s="1"/>
  <c r="L190" i="4" l="1"/>
  <c r="L181" i="4"/>
  <c r="L192" i="4" s="1"/>
  <c r="N165" i="4"/>
  <c r="M175" i="4"/>
  <c r="M177" i="4" s="1"/>
  <c r="M190" i="4" l="1"/>
  <c r="M181" i="4"/>
  <c r="M192" i="4" s="1"/>
  <c r="O165" i="4"/>
  <c r="N175" i="4"/>
  <c r="N177" i="4" s="1"/>
  <c r="N190" i="4" l="1"/>
  <c r="N181" i="4"/>
  <c r="N192" i="4" s="1"/>
  <c r="P165" i="4"/>
  <c r="O175" i="4"/>
  <c r="O177" i="4" s="1"/>
  <c r="O190" i="4" l="1"/>
  <c r="O181" i="4"/>
  <c r="O192" i="4" s="1"/>
  <c r="Q165" i="4"/>
  <c r="P175" i="4"/>
  <c r="P177" i="4" s="1"/>
  <c r="P190" i="4" l="1"/>
  <c r="P181" i="4"/>
  <c r="P192" i="4" s="1"/>
  <c r="R165" i="4"/>
  <c r="Q175" i="4"/>
  <c r="Q177" i="4" s="1"/>
  <c r="Q190" i="4" l="1"/>
  <c r="Q181" i="4"/>
  <c r="Q192" i="4" s="1"/>
  <c r="S165" i="4"/>
  <c r="R175" i="4"/>
  <c r="R177" i="4" s="1"/>
  <c r="R190" i="4" l="1"/>
  <c r="R181" i="4"/>
  <c r="R192" i="4" s="1"/>
  <c r="T165" i="4"/>
  <c r="S175" i="4"/>
  <c r="S177" i="4" s="1"/>
  <c r="S181" i="4" l="1"/>
  <c r="S192" i="4" s="1"/>
  <c r="S190" i="4"/>
  <c r="U165" i="4"/>
  <c r="T175" i="4"/>
  <c r="T177" i="4" s="1"/>
  <c r="T181" i="4" l="1"/>
  <c r="T192" i="4" s="1"/>
  <c r="T190" i="4"/>
  <c r="V165" i="4"/>
  <c r="U175" i="4"/>
  <c r="U177" i="4" s="1"/>
  <c r="U181" i="4" l="1"/>
  <c r="U192" i="4" s="1"/>
  <c r="U190" i="4"/>
  <c r="W165" i="4"/>
  <c r="V175" i="4"/>
  <c r="V177" i="4" s="1"/>
  <c r="V181" i="4" l="1"/>
  <c r="V192" i="4" s="1"/>
  <c r="V190" i="4"/>
  <c r="X165" i="4"/>
  <c r="W175" i="4"/>
  <c r="W177" i="4" s="1"/>
  <c r="W190" i="4" l="1"/>
  <c r="W181" i="4"/>
  <c r="W192" i="4"/>
  <c r="Y165" i="4"/>
  <c r="X175" i="4"/>
  <c r="X177" i="4" s="1"/>
  <c r="X190" i="4" l="1"/>
  <c r="X181" i="4"/>
  <c r="X192" i="4" s="1"/>
  <c r="Z165" i="4"/>
  <c r="Z175" i="4" s="1"/>
  <c r="Z177" i="4" s="1"/>
  <c r="Y175" i="4"/>
  <c r="Y177" i="4" s="1"/>
  <c r="Z190" i="4" l="1"/>
  <c r="Z181" i="4"/>
  <c r="Z192" i="4" s="1"/>
  <c r="Y190" i="4"/>
  <c r="Y181" i="4"/>
  <c r="Y19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Englehart</author>
  </authors>
  <commentList>
    <comment ref="H6" authorId="0" shapeId="0" xr:uid="{E5B63BE5-3483-426F-8406-39630B1F3664}">
      <text>
        <r>
          <rPr>
            <b/>
            <sz val="9"/>
            <color indexed="81"/>
            <rFont val="Tahoma"/>
            <family val="2"/>
          </rPr>
          <t>Legal name of primary project sponsor</t>
        </r>
      </text>
    </comment>
    <comment ref="H16" authorId="0" shapeId="0" xr:uid="{692D73C3-2D3E-4030-95AB-D4BCA1AFC110}">
      <text>
        <r>
          <rPr>
            <b/>
            <sz val="9"/>
            <color indexed="81"/>
            <rFont val="Tahoma"/>
            <family val="2"/>
          </rPr>
          <t>If development team includes a nonprofit and will be eligible for a property tax exemption, select "Yes"</t>
        </r>
      </text>
    </comment>
    <comment ref="K128" authorId="0" shapeId="0" xr:uid="{99ED416D-EBFE-4D98-A597-E49262566DBF}">
      <text>
        <r>
          <rPr>
            <b/>
            <sz val="9"/>
            <color indexed="81"/>
            <rFont val="Tahoma"/>
            <family val="2"/>
          </rPr>
          <t>Michael Englehart:</t>
        </r>
        <r>
          <rPr>
            <sz val="9"/>
            <color indexed="81"/>
            <rFont val="Tahoma"/>
            <family val="2"/>
          </rPr>
          <t xml:space="preserve">
Loan term in years</t>
        </r>
      </text>
    </comment>
    <comment ref="L128" authorId="0" shapeId="0" xr:uid="{941D2BB2-3982-40A7-A54C-2DC26298FC10}">
      <text>
        <r>
          <rPr>
            <b/>
            <sz val="9"/>
            <color indexed="81"/>
            <rFont val="Tahoma"/>
            <family val="2"/>
          </rPr>
          <t>Michael Englehart:</t>
        </r>
        <r>
          <rPr>
            <sz val="9"/>
            <color indexed="81"/>
            <rFont val="Tahoma"/>
            <family val="2"/>
          </rPr>
          <t xml:space="preserve">
Amortization period in years. If a non-amortizing loan, enter "0"</t>
        </r>
      </text>
    </comment>
    <comment ref="M128" authorId="0" shapeId="0" xr:uid="{80884A79-4CF1-4071-9A6B-C827E64BFFA4}">
      <text>
        <r>
          <rPr>
            <b/>
            <sz val="9"/>
            <color indexed="81"/>
            <rFont val="Tahoma"/>
            <family val="2"/>
          </rPr>
          <t>Michael Englehart:</t>
        </r>
        <r>
          <rPr>
            <sz val="9"/>
            <color indexed="81"/>
            <rFont val="Tahoma"/>
            <family val="2"/>
          </rPr>
          <t xml:space="preserve">
Proposed lien position</t>
        </r>
      </text>
    </comment>
    <comment ref="N128" authorId="0" shapeId="0" xr:uid="{A2EEA109-1578-4907-9CED-71FBDAE2BD34}">
      <text>
        <r>
          <rPr>
            <b/>
            <sz val="9"/>
            <color indexed="81"/>
            <rFont val="Tahoma"/>
            <family val="2"/>
          </rPr>
          <t>Michael Englehart:</t>
        </r>
        <r>
          <rPr>
            <sz val="9"/>
            <color indexed="81"/>
            <rFont val="Tahoma"/>
            <family val="2"/>
          </rPr>
          <t xml:space="preserve">
Lender DSCR requirements, if applicable.</t>
        </r>
      </text>
    </comment>
    <comment ref="O128" authorId="0" shapeId="0" xr:uid="{71DEA001-B1E0-4C4B-AE0F-3F4BDE235A51}">
      <text>
        <r>
          <rPr>
            <b/>
            <sz val="9"/>
            <color indexed="81"/>
            <rFont val="Tahoma"/>
            <family val="2"/>
          </rPr>
          <t>Michael Englehart:</t>
        </r>
        <r>
          <rPr>
            <sz val="9"/>
            <color indexed="81"/>
            <rFont val="Tahoma"/>
            <family val="2"/>
          </rPr>
          <t xml:space="preserve">
 LIHTC equity pricing (e.g., $0.90), if applicable</t>
        </r>
      </text>
    </comment>
    <comment ref="Q339" authorId="0" shapeId="0" xr:uid="{4FD70CC7-0490-409A-8C9A-59F5032233FF}">
      <text>
        <r>
          <rPr>
            <b/>
            <sz val="9"/>
            <color indexed="81"/>
            <rFont val="Tahoma"/>
            <family val="2"/>
          </rPr>
          <t>Include date or projected date of final certificate of occupancy.</t>
        </r>
      </text>
    </comment>
  </commentList>
</comments>
</file>

<file path=xl/sharedStrings.xml><?xml version="1.0" encoding="utf-8"?>
<sst xmlns="http://schemas.openxmlformats.org/spreadsheetml/2006/main" count="413" uniqueCount="293">
  <si>
    <t>City of Charlotte Affordable Housing Funding Application</t>
  </si>
  <si>
    <r>
      <t xml:space="preserve">Instructions: </t>
    </r>
    <r>
      <rPr>
        <sz val="11"/>
        <color theme="1"/>
        <rFont val="Arial"/>
        <family val="2"/>
      </rPr>
      <t>This document establishes a uniform approach for developers when responding to city funding opportunities for affordable housing. To ensure a smooth and efficient evaluation process, kindly adhere to the following guidelines.</t>
    </r>
  </si>
  <si>
    <t>Response Key:</t>
  </si>
  <si>
    <t>A blue box indicates text entry.</t>
  </si>
  <si>
    <t>A green box indicates a drop down menu. Please select the most appropriate answer based on the options provided.</t>
  </si>
  <si>
    <t>An orange box indicates City staff data entry.</t>
  </si>
  <si>
    <t>A grey box indicates an automated calculation. Please do not enter data.</t>
  </si>
  <si>
    <t>Completeness of Response:</t>
  </si>
  <si>
    <t>Fully respond to each question. If a question does not pertain to your development request, please state "N/A." For instance, a homeownership applicant is not expected to respond to questions specifically relating to rental developments.</t>
  </si>
  <si>
    <t>Conciseness of Response:</t>
  </si>
  <si>
    <t>Please answer narrative prompts as concisely as possible. Do not exceed the response space provided.</t>
  </si>
  <si>
    <t>Do Not Refer to External Text:</t>
  </si>
  <si>
    <t>Please avoid referencing external text documents in your response. Provide all relevant text in this document and attach photos, graphics, or renderings to your submission in pdf format.</t>
  </si>
  <si>
    <t>Formatting:</t>
  </si>
  <si>
    <t>Maintain the original formatting within the application. This structure helps staff evalute your response with greater accuracy.</t>
  </si>
  <si>
    <t>A Note on Excel:</t>
  </si>
  <si>
    <t>Please note that Excel is not a word processor. To prevent any grammatical or spelling errors, applicants are encouraged to draft any narrative responses in Microsoft Word (or any other word processor) and paste them within the application.</t>
  </si>
  <si>
    <t xml:space="preserve">Questions: </t>
  </si>
  <si>
    <t>If you have any issues with the application, please contact:</t>
  </si>
  <si>
    <t xml:space="preserve">michael.englehart@charlottenc.gov </t>
  </si>
  <si>
    <t>Reminder: Please do not adjust structure or formatting.</t>
  </si>
  <si>
    <t>Applicant Information</t>
  </si>
  <si>
    <t xml:space="preserve">Full Legal Name of Applicant: </t>
  </si>
  <si>
    <t>[Enter Text]</t>
  </si>
  <si>
    <t>Federal Tax ID / Social Security Number:</t>
  </si>
  <si>
    <t>Legal Name of Holding Company:</t>
  </si>
  <si>
    <t>Street Address:</t>
  </si>
  <si>
    <t>City State Zip:</t>
  </si>
  <si>
    <t>Primary Contact Person:</t>
  </si>
  <si>
    <t>Title:</t>
  </si>
  <si>
    <t>Phone Number:</t>
  </si>
  <si>
    <t>E-mail:</t>
  </si>
  <si>
    <t>Is ownership entity a nonprofit?</t>
  </si>
  <si>
    <t>Is applicant an MWSBE?</t>
  </si>
  <si>
    <t>Project Team</t>
  </si>
  <si>
    <t>Other Development Partners</t>
  </si>
  <si>
    <t>(if applicable)</t>
  </si>
  <si>
    <t>General Contractor</t>
  </si>
  <si>
    <t>Affiliated w/ Developer?</t>
  </si>
  <si>
    <t>Property Management Company</t>
  </si>
  <si>
    <t>Right of First Refusal</t>
  </si>
  <si>
    <t>Who will hold the first right of refusal?</t>
  </si>
  <si>
    <t xml:space="preserve">If "Other Non-Profit," please provide name: </t>
  </si>
  <si>
    <t>Development Description</t>
  </si>
  <si>
    <t>Development Name:</t>
  </si>
  <si>
    <t>Production Type:</t>
  </si>
  <si>
    <t>Building Type:</t>
  </si>
  <si>
    <t>Project Type</t>
  </si>
  <si>
    <t>Primary Population Type:</t>
  </si>
  <si>
    <t>City</t>
  </si>
  <si>
    <t>State</t>
  </si>
  <si>
    <t>Zip Code</t>
  </si>
  <si>
    <t>Neighborhood Profile Area:</t>
  </si>
  <si>
    <t>Council District:</t>
  </si>
  <si>
    <t>Tax Parcel Number(s):</t>
  </si>
  <si>
    <t>Please enter individual PIDs without dashes (e.g., "12345678")</t>
  </si>
  <si>
    <t>Acreage :</t>
  </si>
  <si>
    <t xml:space="preserve">Site control type: </t>
  </si>
  <si>
    <t>Provide a detailed project description:</t>
  </si>
  <si>
    <t>[Enter text]</t>
  </si>
  <si>
    <t>Location</t>
  </si>
  <si>
    <t>Location Scores</t>
  </si>
  <si>
    <t>Proximity</t>
  </si>
  <si>
    <t>Access</t>
  </si>
  <si>
    <t>Change</t>
  </si>
  <si>
    <t>Diversity</t>
  </si>
  <si>
    <t>Cumulative</t>
  </si>
  <si>
    <t>Optional: Please provide any other locational information to support your application.</t>
  </si>
  <si>
    <t>Click here to access Housing Locational Tool</t>
  </si>
  <si>
    <t>Name</t>
  </si>
  <si>
    <t>Distance (miles)</t>
  </si>
  <si>
    <t>Nearest Transit 1</t>
  </si>
  <si>
    <t>Nearest Transit 2</t>
  </si>
  <si>
    <t>Nearest Grocery</t>
  </si>
  <si>
    <t>Nearest Primary Care Medical Facility</t>
  </si>
  <si>
    <t>Nearest Pharmacy</t>
  </si>
  <si>
    <t>Nearest Public School</t>
  </si>
  <si>
    <t>Other Area of Interest</t>
  </si>
  <si>
    <t>Development Schedule</t>
  </si>
  <si>
    <t>Site Control</t>
  </si>
  <si>
    <t>Bond Award/ Credit Award Date (if applicable)</t>
  </si>
  <si>
    <t>Close Financing</t>
  </si>
  <si>
    <t>Construction Start</t>
  </si>
  <si>
    <t>Construction Complete</t>
  </si>
  <si>
    <t>Lease Up Complete</t>
  </si>
  <si>
    <t>Income Set-Asides &amp; Rent Levels</t>
  </si>
  <si>
    <t>≤30% AMI</t>
  </si>
  <si>
    <t>≤40% AMI</t>
  </si>
  <si>
    <t>≤50% AMI</t>
  </si>
  <si>
    <t>≤60% AMI</t>
  </si>
  <si>
    <t>≤70% AMI</t>
  </si>
  <si>
    <t>≤80% AMI</t>
  </si>
  <si>
    <t>Aff. Total</t>
  </si>
  <si>
    <t>Market</t>
  </si>
  <si>
    <t>Eff.</t>
  </si>
  <si>
    <t>1BR</t>
  </si>
  <si>
    <t>2BR</t>
  </si>
  <si>
    <t>3BR</t>
  </si>
  <si>
    <t>4BR</t>
  </si>
  <si>
    <t>Total</t>
  </si>
  <si>
    <t>Populations Served (Enter Units Set Aside)</t>
  </si>
  <si>
    <t>Accessible Units</t>
  </si>
  <si>
    <t>General (no special use)</t>
  </si>
  <si>
    <t>Fully Accessible (Type A)</t>
  </si>
  <si>
    <t>Senior (55+)</t>
  </si>
  <si>
    <t>Adaptable (Type B)</t>
  </si>
  <si>
    <t>Senior (62+)</t>
  </si>
  <si>
    <t>Disabled (non-elderly)</t>
  </si>
  <si>
    <t>NOAH Only</t>
  </si>
  <si>
    <t>Homeless</t>
  </si>
  <si>
    <t>Units Currently Occupied</t>
  </si>
  <si>
    <t>Persons with HIV/AIDS</t>
  </si>
  <si>
    <t>Units Vacant</t>
  </si>
  <si>
    <t>Veterans</t>
  </si>
  <si>
    <t>Occupants to be relocated</t>
  </si>
  <si>
    <t>Relocation Onsite or Offsite</t>
  </si>
  <si>
    <t>Parking Spaces</t>
  </si>
  <si>
    <t>Sources &amp; Uses</t>
  </si>
  <si>
    <t>All funding sources listed below must be evidenced by a formal written commitment. Please be sure to list investor's name.</t>
  </si>
  <si>
    <t>Sources</t>
  </si>
  <si>
    <t>Amount</t>
  </si>
  <si>
    <t>Int. Rate</t>
  </si>
  <si>
    <t>Term</t>
  </si>
  <si>
    <t>Amort.</t>
  </si>
  <si>
    <t>Lien Pos.</t>
  </si>
  <si>
    <t>DSCR</t>
  </si>
  <si>
    <t>LIHTC $</t>
  </si>
  <si>
    <t>Please describe any additional proposed City of Charlotte funding terms.</t>
  </si>
  <si>
    <t>City of Charlotte</t>
  </si>
  <si>
    <t>LIHTC Equity</t>
  </si>
  <si>
    <t>Senior Debt</t>
  </si>
  <si>
    <t>NCHFA RPP Debt</t>
  </si>
  <si>
    <t>Other Debt</t>
  </si>
  <si>
    <t>Other Equity</t>
  </si>
  <si>
    <t>Other Grant</t>
  </si>
  <si>
    <t>Explain why City financing is needed and include any other sources of gap funding received or this project is pursuing.</t>
  </si>
  <si>
    <t>Deferred Developer Fee</t>
  </si>
  <si>
    <t>% Def</t>
  </si>
  <si>
    <t>Uses</t>
  </si>
  <si>
    <t>Acquisition</t>
  </si>
  <si>
    <t>Hard Costs</t>
  </si>
  <si>
    <t>Soft Costs</t>
  </si>
  <si>
    <t>Developer Fee</t>
  </si>
  <si>
    <t>Other</t>
  </si>
  <si>
    <t>Has this development received City funding support previously?</t>
  </si>
  <si>
    <t>If "Yes," please enter amount. Otherwise, leave blank.</t>
  </si>
  <si>
    <t>Are you willing to accept some or all requested funding support in the form of federal funding?</t>
  </si>
  <si>
    <t>Would you like to be considered for a City/County rental subsidy allocation?</t>
  </si>
  <si>
    <t>Would you like to be considered for a Project-Based Voucher allocation? [dependent on availability]</t>
  </si>
  <si>
    <t>Has a full debt restructuing under the Market to Market process (or similar HUD program) begun or been completed within the last 5 years?</t>
  </si>
  <si>
    <t>MWSBE Commitment (as %)</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</si>
  <si>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</si>
  <si>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</si>
  <si>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</si>
  <si>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</si>
  <si>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</si>
  <si>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</si>
  <si>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</si>
  <si>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</si>
  <si>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</si>
  <si>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</si>
  <si>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</si>
  <si>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</si>
  <si>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</si>
  <si>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</si>
  <si>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</si>
  <si>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</si>
  <si>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</si>
  <si>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</si>
  <si>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</si>
  <si>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</si>
  <si>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Gross Potential Rent (+2%)</t>
  </si>
  <si>
    <t>Other Income (+2%)</t>
  </si>
  <si>
    <t>Less Vacancy (7%)</t>
  </si>
  <si>
    <t>Effective Gross Income</t>
  </si>
  <si>
    <t>Administrative (+3%)</t>
  </si>
  <si>
    <t>Property Management (+3%)</t>
  </si>
  <si>
    <t>Utilities (+3%)</t>
  </si>
  <si>
    <t>Maintenance (+3%)</t>
  </si>
  <si>
    <t>Insurance (+3%)</t>
  </si>
  <si>
    <t>Property Taxes (+3%)</t>
  </si>
  <si>
    <t>Supportive Services (+3%)</t>
  </si>
  <si>
    <t>City Asset Mgmt Fee</t>
  </si>
  <si>
    <t>Ground Lease (if appl.)</t>
  </si>
  <si>
    <t>Other Expenses (+3%)</t>
  </si>
  <si>
    <t>Total Operating Expenses</t>
  </si>
  <si>
    <t>Net Operating Income</t>
  </si>
  <si>
    <t>Reserves (+3%)</t>
  </si>
  <si>
    <t>Cash for Debt Service</t>
  </si>
  <si>
    <t>Total Debt Service</t>
  </si>
  <si>
    <t>Debt Service Coverage Ratio</t>
  </si>
  <si>
    <t>Net Cash Flow</t>
  </si>
  <si>
    <t>Provide a rationale for how you arrived at the property tax value use in your proforma.</t>
  </si>
  <si>
    <t>Enhanced Resident Services (Rental &amp; Supportive Housing Only)</t>
  </si>
  <si>
    <t>Name of Resident Services Provider 1</t>
  </si>
  <si>
    <t>Has an agreement w/ provider been executed?</t>
  </si>
  <si>
    <t>Scope of Services (select all that apply)</t>
  </si>
  <si>
    <t>Housing Stability &amp; Tenancy Support</t>
  </si>
  <si>
    <t>Health &amp; Wellness</t>
  </si>
  <si>
    <t>Economic Mobility &amp; Employment Support</t>
  </si>
  <si>
    <t>Youth &amp; Education Services</t>
  </si>
  <si>
    <t>Seniors or Special Needs Populations</t>
  </si>
  <si>
    <t>Community Building &amp; Engagement</t>
  </si>
  <si>
    <t>Legal &amp; Benefits Assistance</t>
  </si>
  <si>
    <t>Digital Access &amp; Literacy</t>
  </si>
  <si>
    <t>Please describe the scope, frequency, and delivery method of resident services to be provided, as well as how services will be funded, staffed, and sustained over time. Limit response to 500 words.</t>
  </si>
  <si>
    <t>Affordable Housing Funding Policy Alignment</t>
  </si>
  <si>
    <t>Please review the City’s Affordable Housing Funding Policy for additional information.</t>
  </si>
  <si>
    <t>The City of Charlotte encourages property management practices that reduce barriers to housing access. Please answer the questions below, without referencing external documents.</t>
  </si>
  <si>
    <t>Explain how your property management practices align with the City's goal of reducing barriers to housing access.</t>
  </si>
  <si>
    <t>Eviction Data</t>
  </si>
  <si>
    <t>If you organization does not track this data, please describe your approach to handling lease violations and rent non-payment, including any informal or preventative measures taken before pursuing eviction.</t>
  </si>
  <si>
    <t>Total number of developments managed:</t>
  </si>
  <si>
    <t>Total number of units managed:</t>
  </si>
  <si>
    <t>Total number of households served:</t>
  </si>
  <si>
    <t>Average length of tenancy in months:</t>
  </si>
  <si>
    <t>Total number of notices to vacate issued:</t>
  </si>
  <si>
    <t>Total number of formal evictions filed:</t>
  </si>
  <si>
    <t>Total number of court-ordered evictions executed:</t>
  </si>
  <si>
    <t>Previous Funding</t>
  </si>
  <si>
    <t>Please list any previous city funding awarded in the last 5 years.</t>
  </si>
  <si>
    <t>Development Name</t>
  </si>
  <si>
    <t>Funding Amount</t>
  </si>
  <si>
    <t>Award Date</t>
  </si>
  <si>
    <t>Status</t>
  </si>
  <si>
    <t>Legal &amp; Environmental</t>
  </si>
  <si>
    <t>Are there any known historically significant conditions?</t>
  </si>
  <si>
    <t xml:space="preserve">Describe any historically significant conditions requiring Historic Review. </t>
  </si>
  <si>
    <t>Are there any known environmentally significant site condition(s)?</t>
  </si>
  <si>
    <t>Do you have any outstanding judgments or litigation?</t>
  </si>
  <si>
    <t>Description of any environmentally significant site condition(s).</t>
  </si>
  <si>
    <t>Disclose any outstanding judgments or litigation. Provide an explanation for each item.</t>
  </si>
  <si>
    <t>UDO Affordable Housing Bonuses</t>
  </si>
  <si>
    <t>Energy Efficiency Bonus (Optional)</t>
  </si>
  <si>
    <t>Refer to Section 5 of the RFP Guidelines for additional details and description of services categories.</t>
  </si>
  <si>
    <t>Describe any UDO Affordable Housing Bonuses this development will seek.</t>
  </si>
  <si>
    <t>Please describe the proposed energy efficient efforts that go above and beyond what is required by building codes and NCHFA's design standards.</t>
  </si>
  <si>
    <t>Would you like to be considered for the 10% energy efficiency bonus?</t>
  </si>
  <si>
    <t>If "Yes," please indicate the amount of the funding request to support these efforts.</t>
  </si>
  <si>
    <t>Production Type</t>
  </si>
  <si>
    <t>New Construction</t>
  </si>
  <si>
    <t>Preservation</t>
  </si>
  <si>
    <t>Rehabilitation</t>
  </si>
  <si>
    <t>Building Type</t>
  </si>
  <si>
    <t>Multifamily</t>
  </si>
  <si>
    <t>Single Family</t>
  </si>
  <si>
    <t>Shelter</t>
  </si>
  <si>
    <t>Rental</t>
  </si>
  <si>
    <t>Homeownership</t>
  </si>
  <si>
    <t>Supportive Housing</t>
  </si>
  <si>
    <t>Population Serve</t>
  </si>
  <si>
    <t>General</t>
  </si>
  <si>
    <t>Seniors</t>
  </si>
  <si>
    <t>Special Needs</t>
  </si>
  <si>
    <t>LIHTC</t>
  </si>
  <si>
    <t>Resident Services</t>
  </si>
  <si>
    <t>Services for Seniors or Special Needs Populations</t>
  </si>
  <si>
    <t>Frequency</t>
  </si>
  <si>
    <t>On-Site</t>
  </si>
  <si>
    <t>Weekly</t>
  </si>
  <si>
    <t>Monthly</t>
  </si>
  <si>
    <t>Quarterly</t>
  </si>
  <si>
    <t>Under Construction</t>
  </si>
  <si>
    <t>Completed</t>
  </si>
  <si>
    <t>Owner</t>
  </si>
  <si>
    <t>Manager</t>
  </si>
  <si>
    <t>ETJ</t>
  </si>
  <si>
    <t>On-site</t>
  </si>
  <si>
    <t>Off-site</t>
  </si>
  <si>
    <t>N/A</t>
  </si>
  <si>
    <t>YES</t>
  </si>
  <si>
    <t>NO</t>
  </si>
  <si>
    <t>Fee Simple</t>
  </si>
  <si>
    <t>Ground Lease</t>
  </si>
  <si>
    <t>Land Trust</t>
  </si>
  <si>
    <t>Other Non-Profit</t>
  </si>
  <si>
    <t>Pre-Closing / Pre-Construction</t>
  </si>
  <si>
    <t>CO Date</t>
  </si>
  <si>
    <t>Current Unit Counts</t>
  </si>
  <si>
    <t>Current Gross Rents</t>
  </si>
  <si>
    <t>Proposed Unit Counts</t>
  </si>
  <si>
    <t>Proposed Gross Rents</t>
  </si>
  <si>
    <r>
      <t xml:space="preserve">In the section below, please describe resident services that go </t>
    </r>
    <r>
      <rPr>
        <i/>
        <u/>
        <sz val="10"/>
        <color theme="1"/>
        <rFont val="Arial"/>
        <family val="2"/>
      </rPr>
      <t>above and beyond</t>
    </r>
    <r>
      <rPr>
        <i/>
        <sz val="10"/>
        <color theme="1"/>
        <rFont val="Arial"/>
        <family val="2"/>
      </rPr>
      <t xml:space="preserve"> standard property management practices at any affordable housing development. 
Refer to Section 5 of the RFP Guidelines for additional details and description of services categories.</t>
    </r>
  </si>
  <si>
    <r>
      <rPr>
        <b/>
        <sz val="10"/>
        <color theme="1"/>
        <rFont val="Arial"/>
        <family val="2"/>
      </rPr>
      <t>Priority Populations</t>
    </r>
    <r>
      <rPr>
        <sz val="10"/>
        <color theme="1"/>
        <rFont val="Arial"/>
        <family val="2"/>
      </rPr>
      <t>: How does your proposal prioritize serving key populations, including lower-wage workers, public sector employees, and households at risk of displacement? Please detail any set-aside policies for vulnerable populations such as older adults, veterans, disabled persons, displaced households, students experiencing homelessness, youth aging out of foster care, re-entry individuals, and survivors of intimate partner violence. Limit response to 500 words.</t>
    </r>
  </si>
  <si>
    <r>
      <rPr>
        <b/>
        <sz val="10"/>
        <color theme="1"/>
        <rFont val="Arial"/>
        <family val="2"/>
      </rPr>
      <t>Location Priorities</t>
    </r>
    <r>
      <rPr>
        <sz val="10"/>
        <color theme="1"/>
        <rFont val="Arial"/>
        <family val="2"/>
      </rPr>
      <t>: How does your proposal align with location priorities to increase housing choice and create the greatest impact? Please describe how your development addresses factors such as alignment with the Comprehensive Plan place types and policy map, vulnerability to displacement, transit-oriented development opportunities, proximity to services, amenities, and job access. Highlight any considerations related to high housing location scores or neighborhood impact. Limit response to 500 words.</t>
    </r>
  </si>
  <si>
    <r>
      <rPr>
        <b/>
        <sz val="10"/>
        <color theme="1"/>
        <rFont val="Arial"/>
        <family val="2"/>
      </rPr>
      <t>Partnerships and Leverage</t>
    </r>
    <r>
      <rPr>
        <sz val="10"/>
        <color theme="1"/>
        <rFont val="Arial"/>
        <family val="2"/>
      </rPr>
      <t>: How does your proposal build partnerships and leverage resources to maximize affordability and improve quality of life for residents? Please detail any collaborations with public, private, and philanthropic entities, use of development allowances or incentives, and investments in services or infrastructure that enhance access to opportunities such as transportation, food, parks, or supportive housing initiatives. Limit response to 500 words.</t>
    </r>
  </si>
  <si>
    <r>
      <rPr>
        <b/>
        <sz val="10"/>
        <color theme="1"/>
        <rFont val="Arial"/>
        <family val="2"/>
      </rPr>
      <t>Innovation</t>
    </r>
    <r>
      <rPr>
        <sz val="10"/>
        <color theme="1"/>
        <rFont val="Arial"/>
        <family val="2"/>
      </rPr>
      <t>: Describe if/how your proposal reflects an innovative approach to affordable housing and responds to emerging or unique community needs. Explain what is new or underutilized about your approach, how it could be replicated or scaled in other contexts, and how it aligns with broader City priorities such as sustainability, mobility, or equity. Include any innovative ownership models, housing types, construction methods, or cost-saving strategies that are part of your proposal.</t>
    </r>
  </si>
  <si>
    <r>
      <t>Describe how your tenant screening criteria evaluates</t>
    </r>
    <r>
      <rPr>
        <b/>
        <sz val="10"/>
        <color theme="1"/>
        <rFont val="Arial"/>
        <family val="2"/>
      </rPr>
      <t xml:space="preserve"> credit history, eviction records, criminal background, </t>
    </r>
    <r>
      <rPr>
        <sz val="10"/>
        <color theme="1"/>
        <rFont val="Arial"/>
        <family val="2"/>
      </rPr>
      <t>and</t>
    </r>
    <r>
      <rPr>
        <b/>
        <sz val="10"/>
        <color theme="1"/>
        <rFont val="Arial"/>
        <family val="2"/>
      </rPr>
      <t xml:space="preserve"> income</t>
    </r>
    <r>
      <rPr>
        <sz val="10"/>
        <color theme="1"/>
        <rFont val="Arial"/>
        <family val="2"/>
      </rPr>
      <t>.</t>
    </r>
  </si>
  <si>
    <r>
      <t>Within the last 12 months, please provide data on the following (</t>
    </r>
    <r>
      <rPr>
        <u/>
        <sz val="10"/>
        <color theme="1"/>
        <rFont val="Arial"/>
        <family val="2"/>
      </rPr>
      <t>affordable developments only</t>
    </r>
    <r>
      <rPr>
        <sz val="10"/>
        <color theme="1"/>
        <rFont val="Arial"/>
        <family val="2"/>
      </rPr>
      <t>):</t>
    </r>
  </si>
  <si>
    <r>
      <t xml:space="preserve">Provide the legal land description. 
</t>
    </r>
    <r>
      <rPr>
        <i/>
        <sz val="10"/>
        <color theme="1"/>
        <rFont val="Arial"/>
        <family val="2"/>
      </rPr>
      <t>For extended descriptions, it is okay to exceed the space provided or reduce font size.</t>
    </r>
  </si>
  <si>
    <t>Operating Proforma</t>
  </si>
  <si>
    <t>Land acquired from public entity?</t>
  </si>
  <si>
    <t>Tenant Selection, Eligibility, and Stability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</si>
</sst>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 &quot;units&quot;"/>
    <numFmt numFmtId="166" formatCode="0%\ &quot;AMI&quot;"/>
    <numFmt numFmtId="167" formatCode="0.000"/>
    <numFmt numFmtId="168" formatCode="_(* #,##0.0_);_(* \(#,##0.0\);_(* &quot;-&quot;??_);_(@_)"/>
  </numFmts>
  <fonts count="31" x14ac:knownFonts="1">
    <font>
      <sz val="11"/>
      <color theme="1"/>
      <name val="Calibri"/>
      <family val="2"/>
      <scheme val="minor"/>
    </font>
    <font>
      <sz val="11"/>
      <color theme="1"/>
      <name val="Calibri"/>
      <family val="2"/>
      <scheme val="minor"/>
    </font>
    <font>
      <b/>
      <sz val="9"/>
      <color indexed="81"/>
      <name val="Tahoma"/>
      <family val="2"/>
    </font>
    <font>
      <b/>
      <sz val="18"/>
      <color theme="1"/>
      <name val="Arial"/>
      <family val="2"/>
    </font>
    <font>
      <sz val="11"/>
      <color theme="1"/>
      <name val="Century Gothic"/>
      <family val="2"/>
    </font>
    <font>
      <b/>
      <sz val="11"/>
      <color theme="1"/>
      <name val="Century Gothic"/>
      <family val="2"/>
    </font>
    <font>
      <sz val="8"/>
      <name val="Calibri"/>
      <family val="2"/>
      <scheme val="minor"/>
    </font>
    <font>
      <b/>
      <sz val="16"/>
      <color theme="1"/>
      <name val="Century Gothic"/>
      <family val="2"/>
    </font>
    <font>
      <b/>
      <sz val="24"/>
      <color theme="1"/>
      <name val="Century Gothic"/>
      <family val="2"/>
    </font>
    <font>
      <sz val="9"/>
      <color indexed="81"/>
      <name val="Tahoma"/>
      <family val="2"/>
    </font>
    <font>
      <sz val="16"/>
      <color theme="1"/>
      <name val="Century Gothic"/>
      <family val="2"/>
    </font>
    <font>
      <sz val="11"/>
      <color theme="1"/>
      <name val="Arial"/>
      <family val="2"/>
    </font>
    <font>
      <b/>
      <sz val="11"/>
      <color theme="1"/>
      <name val="Arial"/>
      <family val="2"/>
    </font>
    <font>
      <i/>
      <sz val="11"/>
      <color theme="1"/>
      <name val="Arial"/>
      <family val="2"/>
    </font>
    <font>
      <sz val="10"/>
      <color theme="1"/>
      <name val="Arial"/>
      <family val="2"/>
    </font>
    <font>
      <i/>
      <sz val="10"/>
      <color theme="1"/>
      <name val="Arial"/>
      <family val="2"/>
    </font>
    <font>
      <u/>
      <sz val="11"/>
      <color theme="10"/>
      <name val="Calibri"/>
      <family val="2"/>
      <scheme val="minor"/>
    </font>
    <font>
      <b/>
      <sz val="18"/>
      <color theme="1"/>
      <name val="Century Gothic"/>
      <family val="2"/>
    </font>
    <font>
      <sz val="10"/>
      <color theme="1"/>
      <name val="Century Gothic"/>
      <family val="2"/>
    </font>
    <font>
      <u/>
      <sz val="10"/>
      <color theme="10"/>
      <name val="Calibri"/>
      <family val="2"/>
      <scheme val="minor"/>
    </font>
    <font>
      <b/>
      <sz val="10"/>
      <color theme="1"/>
      <name val="Arial"/>
      <family val="2"/>
    </font>
    <font>
      <b/>
      <sz val="10"/>
      <color rgb="FFFF0000"/>
      <name val="Arial"/>
      <family val="2"/>
    </font>
    <font>
      <b/>
      <i/>
      <sz val="10"/>
      <color theme="1"/>
      <name val="Arial"/>
      <family val="2"/>
    </font>
    <font>
      <b/>
      <sz val="10"/>
      <name val="Arial"/>
      <family val="2"/>
    </font>
    <font>
      <b/>
      <u/>
      <sz val="10"/>
      <color theme="1"/>
      <name val="Arial"/>
      <family val="2"/>
    </font>
    <font>
      <sz val="10"/>
      <name val="Arial"/>
      <family val="2"/>
    </font>
    <font>
      <sz val="10"/>
      <color theme="2" tint="-9.9978637043366805E-2"/>
      <name val="Arial"/>
      <family val="2"/>
    </font>
    <font>
      <b/>
      <sz val="10"/>
      <color theme="1"/>
      <name val="Century Gothic"/>
      <family val="2"/>
    </font>
    <font>
      <i/>
      <u/>
      <sz val="10"/>
      <color theme="1"/>
      <name val="Arial"/>
      <family val="2"/>
    </font>
    <font>
      <i/>
      <u/>
      <sz val="10"/>
      <color theme="10"/>
      <name val="Arial"/>
      <family val="2"/>
    </font>
    <font>
      <u/>
      <sz val="10"/>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189">
    <xf numFmtId="0" fontId="0" fillId="0" borderId="0" xfId="0"/>
    <xf numFmtId="0" fontId="3" fillId="3" borderId="0" xfId="0" applyFont="1" applyFill="1"/>
    <xf numFmtId="0" fontId="4" fillId="3" borderId="0" xfId="0" applyFont="1" applyFill="1"/>
    <xf numFmtId="0" fontId="5" fillId="3" borderId="0" xfId="0" applyFont="1" applyFill="1"/>
    <xf numFmtId="0" fontId="7" fillId="3" borderId="0" xfId="0" applyFont="1" applyFill="1"/>
    <xf numFmtId="0" fontId="8" fillId="3" borderId="0" xfId="0" applyFont="1" applyFill="1"/>
    <xf numFmtId="0" fontId="10" fillId="3" borderId="0" xfId="0" applyFont="1" applyFill="1"/>
    <xf numFmtId="0" fontId="11" fillId="3" borderId="0" xfId="0" applyFont="1" applyFill="1"/>
    <xf numFmtId="0" fontId="13" fillId="3" borderId="0" xfId="0" applyFont="1" applyFill="1" applyAlignment="1">
      <alignment horizontal="left" indent="1"/>
    </xf>
    <xf numFmtId="0" fontId="11" fillId="3" borderId="0" xfId="0" applyFont="1" applyFill="1" applyAlignment="1">
      <alignment horizontal="left" indent="1"/>
    </xf>
    <xf numFmtId="9" fontId="0" fillId="0" borderId="0" xfId="0" applyNumberFormat="1"/>
    <xf numFmtId="0" fontId="12" fillId="3" borderId="0" xfId="0" applyFont="1" applyFill="1"/>
    <xf numFmtId="0" fontId="7" fillId="3" borderId="0" xfId="0" applyFont="1" applyFill="1" applyBorder="1"/>
    <xf numFmtId="0" fontId="7" fillId="3" borderId="0" xfId="0" applyFont="1" applyFill="1" applyBorder="1" applyAlignment="1">
      <alignment horizontal="left"/>
    </xf>
    <xf numFmtId="0" fontId="10" fillId="3" borderId="0" xfId="0" applyFont="1" applyFill="1" applyBorder="1"/>
    <xf numFmtId="166" fontId="14" fillId="3" borderId="0" xfId="2" applyNumberFormat="1" applyFont="1" applyFill="1" applyBorder="1" applyAlignment="1">
      <alignment horizontal="center"/>
    </xf>
    <xf numFmtId="0" fontId="14" fillId="3" borderId="0" xfId="0" applyFont="1" applyFill="1" applyAlignment="1">
      <alignment horizontal="center"/>
    </xf>
    <xf numFmtId="0" fontId="11" fillId="2" borderId="1" xfId="0" applyFont="1" applyFill="1" applyBorder="1"/>
    <xf numFmtId="0" fontId="17" fillId="3" borderId="0" xfId="0" applyFont="1" applyFill="1"/>
    <xf numFmtId="0" fontId="0" fillId="3" borderId="0" xfId="0" applyFill="1"/>
    <xf numFmtId="0" fontId="11" fillId="4" borderId="1" xfId="0" applyFont="1" applyFill="1" applyBorder="1"/>
    <xf numFmtId="0" fontId="11" fillId="5" borderId="1" xfId="0" applyFont="1" applyFill="1" applyBorder="1"/>
    <xf numFmtId="0" fontId="11" fillId="6" borderId="1" xfId="0" applyFont="1" applyFill="1" applyBorder="1"/>
    <xf numFmtId="0" fontId="16" fillId="3" borderId="0" xfId="3" applyFill="1"/>
    <xf numFmtId="0" fontId="19" fillId="3" borderId="0" xfId="3" applyFont="1" applyFill="1" applyAlignment="1">
      <alignment horizontal="left" indent="2"/>
    </xf>
    <xf numFmtId="164" fontId="14" fillId="6" borderId="1" xfId="1" applyNumberFormat="1" applyFont="1" applyFill="1" applyBorder="1"/>
    <xf numFmtId="164" fontId="14" fillId="6" borderId="13" xfId="1" applyNumberFormat="1" applyFont="1" applyFill="1" applyBorder="1"/>
    <xf numFmtId="164" fontId="20" fillId="6" borderId="15" xfId="1" applyNumberFormat="1" applyFont="1" applyFill="1" applyBorder="1"/>
    <xf numFmtId="164" fontId="20" fillId="6" borderId="16" xfId="1" applyNumberFormat="1" applyFont="1" applyFill="1" applyBorder="1"/>
    <xf numFmtId="164" fontId="20" fillId="6" borderId="17" xfId="1" applyNumberFormat="1" applyFont="1" applyFill="1" applyBorder="1"/>
    <xf numFmtId="164" fontId="14" fillId="3" borderId="0" xfId="1" applyNumberFormat="1" applyFont="1" applyFill="1"/>
    <xf numFmtId="164" fontId="15" fillId="3" borderId="0" xfId="1" applyNumberFormat="1" applyFont="1" applyFill="1"/>
    <xf numFmtId="164" fontId="20" fillId="3" borderId="0" xfId="1" applyNumberFormat="1" applyFont="1" applyFill="1" applyBorder="1"/>
    <xf numFmtId="43" fontId="20" fillId="6" borderId="15" xfId="1" applyNumberFormat="1" applyFont="1" applyFill="1" applyBorder="1"/>
    <xf numFmtId="43" fontId="20" fillId="6" borderId="16" xfId="1" applyNumberFormat="1" applyFont="1" applyFill="1" applyBorder="1"/>
    <xf numFmtId="43" fontId="20" fillId="6" borderId="17" xfId="1" applyNumberFormat="1" applyFont="1" applyFill="1" applyBorder="1"/>
    <xf numFmtId="164" fontId="14" fillId="2" borderId="1" xfId="1" applyNumberFormat="1" applyFont="1" applyFill="1" applyBorder="1" applyProtection="1">
      <protection locked="0"/>
    </xf>
    <xf numFmtId="164" fontId="14" fillId="2" borderId="13" xfId="1" applyNumberFormat="1" applyFont="1" applyFill="1" applyBorder="1" applyProtection="1">
      <protection locked="0"/>
    </xf>
    <xf numFmtId="164" fontId="20" fillId="2" borderId="15" xfId="1" applyNumberFormat="1" applyFont="1" applyFill="1" applyBorder="1" applyProtection="1">
      <protection locked="0"/>
    </xf>
    <xf numFmtId="164" fontId="15" fillId="2" borderId="1" xfId="1" applyNumberFormat="1" applyFont="1" applyFill="1" applyBorder="1" applyProtection="1">
      <protection locked="0"/>
    </xf>
    <xf numFmtId="164" fontId="15" fillId="2" borderId="13" xfId="1" applyNumberFormat="1" applyFont="1" applyFill="1" applyBorder="1" applyProtection="1">
      <protection locked="0"/>
    </xf>
    <xf numFmtId="0" fontId="11" fillId="3" borderId="0" xfId="0" applyFont="1" applyFill="1" applyAlignment="1">
      <alignment horizontal="left" vertical="top" wrapText="1"/>
    </xf>
    <xf numFmtId="0" fontId="13" fillId="3" borderId="5" xfId="0" applyFont="1" applyFill="1" applyBorder="1" applyAlignment="1">
      <alignment horizontal="left" wrapText="1" indent="1"/>
    </xf>
    <xf numFmtId="0" fontId="13" fillId="3" borderId="0" xfId="0" applyFont="1" applyFill="1" applyAlignment="1">
      <alignment horizontal="left" wrapText="1" indent="1"/>
    </xf>
    <xf numFmtId="0" fontId="11" fillId="3" borderId="0" xfId="0" applyFont="1" applyFill="1" applyAlignment="1">
      <alignment horizontal="left" wrapText="1"/>
    </xf>
    <xf numFmtId="0" fontId="12" fillId="3" borderId="0" xfId="0" applyFont="1" applyFill="1" applyAlignment="1">
      <alignment horizontal="left" vertical="top" wrapText="1"/>
    </xf>
    <xf numFmtId="0" fontId="14" fillId="2" borderId="6" xfId="0" applyFont="1" applyFill="1" applyBorder="1" applyAlignment="1" applyProtection="1">
      <alignment horizontal="left" vertical="center" wrapText="1"/>
      <protection locked="0"/>
    </xf>
    <xf numFmtId="0" fontId="14" fillId="2" borderId="8" xfId="0" applyFont="1" applyFill="1" applyBorder="1" applyAlignment="1" applyProtection="1">
      <alignment horizontal="left" vertical="center" wrapText="1"/>
      <protection locked="0"/>
    </xf>
    <xf numFmtId="0" fontId="14" fillId="2" borderId="7" xfId="0" applyFont="1" applyFill="1" applyBorder="1" applyAlignment="1" applyProtection="1">
      <alignment horizontal="left" vertical="center" wrapText="1"/>
      <protection locked="0"/>
    </xf>
    <xf numFmtId="0" fontId="14" fillId="2" borderId="5" xfId="0" applyFont="1" applyFill="1" applyBorder="1" applyAlignment="1" applyProtection="1">
      <alignment horizontal="left" vertical="center" wrapText="1"/>
      <protection locked="0"/>
    </xf>
    <xf numFmtId="0" fontId="14" fillId="2" borderId="0" xfId="0" applyFont="1" applyFill="1" applyBorder="1" applyAlignment="1" applyProtection="1">
      <alignment horizontal="left" vertical="center" wrapText="1"/>
      <protection locked="0"/>
    </xf>
    <xf numFmtId="0" fontId="14" fillId="2" borderId="9" xfId="0" applyFont="1" applyFill="1" applyBorder="1" applyAlignment="1" applyProtection="1">
      <alignment horizontal="left" vertical="center" wrapText="1"/>
      <protection locked="0"/>
    </xf>
    <xf numFmtId="0" fontId="14" fillId="2" borderId="10" xfId="0" applyFont="1" applyFill="1" applyBorder="1" applyAlignment="1" applyProtection="1">
      <alignment horizontal="left" vertical="center" wrapText="1"/>
      <protection locked="0"/>
    </xf>
    <xf numFmtId="0" fontId="14" fillId="2" borderId="11" xfId="0" applyFont="1" applyFill="1" applyBorder="1" applyAlignment="1" applyProtection="1">
      <alignment horizontal="left" vertical="center" wrapText="1"/>
      <protection locked="0"/>
    </xf>
    <xf numFmtId="0" fontId="14" fillId="2" borderId="12"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5" fillId="3" borderId="0" xfId="0" applyFont="1" applyFill="1" applyAlignment="1">
      <alignment horizontal="left" vertical="center" wrapText="1" indent="2"/>
    </xf>
    <xf numFmtId="0" fontId="14" fillId="3" borderId="0" xfId="0" applyFont="1" applyFill="1" applyAlignment="1">
      <alignment horizontal="left"/>
    </xf>
    <xf numFmtId="0" fontId="14" fillId="3" borderId="0" xfId="0" applyFont="1" applyFill="1"/>
    <xf numFmtId="0" fontId="15" fillId="3" borderId="0" xfId="0" applyFont="1" applyFill="1"/>
    <xf numFmtId="0" fontId="18" fillId="3" borderId="0" xfId="0" applyFont="1" applyFill="1"/>
    <xf numFmtId="0" fontId="21" fillId="3" borderId="0" xfId="0" applyFont="1" applyFill="1" applyAlignment="1">
      <alignment horizontal="left"/>
    </xf>
    <xf numFmtId="0" fontId="14" fillId="3" borderId="0" xfId="0" applyFont="1" applyFill="1" applyBorder="1" applyAlignment="1">
      <alignment horizontal="left"/>
    </xf>
    <xf numFmtId="0" fontId="14" fillId="3" borderId="0" xfId="0" applyFont="1" applyFill="1" applyBorder="1"/>
    <xf numFmtId="0" fontId="22" fillId="3" borderId="0" xfId="0" applyFont="1" applyFill="1" applyBorder="1"/>
    <xf numFmtId="0" fontId="18" fillId="3" borderId="0" xfId="0" applyFont="1" applyFill="1" applyBorder="1"/>
    <xf numFmtId="0" fontId="14" fillId="2" borderId="2" xfId="0" applyFont="1" applyFill="1" applyBorder="1" applyAlignment="1" applyProtection="1">
      <alignment horizontal="center"/>
      <protection locked="0"/>
    </xf>
    <xf numFmtId="0" fontId="14" fillId="2" borderId="4" xfId="0" applyFont="1" applyFill="1" applyBorder="1" applyAlignment="1" applyProtection="1">
      <alignment horizontal="center"/>
      <protection locked="0"/>
    </xf>
    <xf numFmtId="0" fontId="14" fillId="2" borderId="3" xfId="0" applyFont="1" applyFill="1" applyBorder="1" applyAlignment="1" applyProtection="1">
      <alignment horizontal="center"/>
      <protection locked="0"/>
    </xf>
    <xf numFmtId="0" fontId="14" fillId="3" borderId="0" xfId="0" applyFont="1" applyFill="1" applyBorder="1" applyAlignment="1">
      <alignment horizontal="center"/>
    </xf>
    <xf numFmtId="0" fontId="15" fillId="3" borderId="0" xfId="0" applyFont="1" applyFill="1" applyAlignment="1">
      <alignment horizontal="left" indent="1"/>
    </xf>
    <xf numFmtId="0" fontId="14" fillId="3" borderId="0" xfId="0" applyFont="1" applyFill="1" applyAlignment="1">
      <alignment horizontal="left" indent="2"/>
    </xf>
    <xf numFmtId="0" fontId="14" fillId="4" borderId="1" xfId="0" applyFont="1" applyFill="1" applyBorder="1" applyAlignment="1" applyProtection="1">
      <protection locked="0"/>
    </xf>
    <xf numFmtId="0" fontId="14" fillId="3" borderId="0" xfId="0" applyFont="1" applyFill="1" applyAlignment="1">
      <alignment horizontal="left" indent="3"/>
    </xf>
    <xf numFmtId="0" fontId="14" fillId="3" borderId="0" xfId="0" applyFont="1" applyFill="1" applyBorder="1" applyAlignment="1" applyProtection="1">
      <alignment horizontal="center"/>
      <protection locked="0"/>
    </xf>
    <xf numFmtId="164" fontId="14" fillId="4" borderId="1" xfId="1" applyNumberFormat="1" applyFont="1" applyFill="1" applyBorder="1" applyAlignment="1" applyProtection="1">
      <alignment horizontal="center"/>
      <protection locked="0"/>
    </xf>
    <xf numFmtId="0" fontId="14" fillId="3" borderId="0" xfId="0" applyFont="1" applyFill="1" applyAlignment="1">
      <alignment horizontal="left" indent="1"/>
    </xf>
    <xf numFmtId="0" fontId="14" fillId="2" borderId="1" xfId="0" applyFont="1" applyFill="1" applyBorder="1" applyAlignment="1" applyProtection="1">
      <alignment horizontal="center"/>
      <protection locked="0"/>
    </xf>
    <xf numFmtId="0" fontId="14" fillId="4" borderId="2" xfId="0" applyFont="1" applyFill="1" applyBorder="1" applyAlignment="1" applyProtection="1">
      <alignment horizontal="center"/>
      <protection locked="0"/>
    </xf>
    <xf numFmtId="0" fontId="14" fillId="4" borderId="4" xfId="0" applyFont="1" applyFill="1" applyBorder="1" applyAlignment="1" applyProtection="1">
      <alignment horizontal="center"/>
      <protection locked="0"/>
    </xf>
    <xf numFmtId="0" fontId="14" fillId="4" borderId="3" xfId="0" applyFont="1" applyFill="1" applyBorder="1" applyAlignment="1" applyProtection="1">
      <alignment horizontal="center"/>
      <protection locked="0"/>
    </xf>
    <xf numFmtId="0" fontId="14" fillId="2" borderId="2" xfId="0" applyFont="1" applyFill="1" applyBorder="1" applyAlignment="1" applyProtection="1">
      <alignment horizontal="center" wrapText="1"/>
      <protection locked="0"/>
    </xf>
    <xf numFmtId="0" fontId="14" fillId="2" borderId="3" xfId="0" applyFont="1" applyFill="1" applyBorder="1" applyAlignment="1" applyProtection="1">
      <alignment horizontal="center" wrapText="1"/>
      <protection locked="0"/>
    </xf>
    <xf numFmtId="0" fontId="14" fillId="3" borderId="0" xfId="0" applyFont="1" applyFill="1" applyBorder="1" applyAlignment="1" applyProtection="1">
      <alignment horizontal="center" wrapText="1"/>
      <protection locked="0"/>
    </xf>
    <xf numFmtId="0" fontId="14" fillId="2" borderId="1" xfId="0" applyFont="1" applyFill="1" applyBorder="1" applyAlignment="1" applyProtection="1">
      <alignment horizontal="center" wrapText="1"/>
      <protection locked="0"/>
    </xf>
    <xf numFmtId="0" fontId="14" fillId="3" borderId="0" xfId="0" applyFont="1" applyFill="1" applyBorder="1" applyAlignment="1">
      <alignment horizontal="left" indent="1"/>
    </xf>
    <xf numFmtId="167" fontId="14" fillId="2" borderId="2" xfId="0" applyNumberFormat="1" applyFont="1" applyFill="1" applyBorder="1" applyAlignment="1" applyProtection="1">
      <alignment horizontal="center"/>
      <protection locked="0"/>
    </xf>
    <xf numFmtId="167" fontId="14" fillId="2" borderId="4" xfId="0" applyNumberFormat="1" applyFont="1" applyFill="1" applyBorder="1" applyAlignment="1" applyProtection="1">
      <alignment horizontal="center"/>
      <protection locked="0"/>
    </xf>
    <xf numFmtId="167" fontId="14" fillId="2" borderId="3" xfId="0" applyNumberFormat="1" applyFont="1" applyFill="1" applyBorder="1" applyAlignment="1" applyProtection="1">
      <alignment horizontal="center"/>
      <protection locked="0"/>
    </xf>
    <xf numFmtId="168" fontId="14" fillId="2" borderId="1" xfId="1" applyNumberFormat="1" applyFont="1" applyFill="1" applyBorder="1" applyProtection="1">
      <protection locked="0"/>
    </xf>
    <xf numFmtId="168" fontId="14" fillId="6" borderId="1" xfId="0" applyNumberFormat="1" applyFont="1" applyFill="1" applyBorder="1"/>
    <xf numFmtId="164" fontId="14" fillId="3" borderId="0" xfId="1" applyNumberFormat="1" applyFont="1" applyFill="1" applyBorder="1" applyProtection="1">
      <protection locked="0"/>
    </xf>
    <xf numFmtId="164" fontId="14" fillId="3" borderId="0" xfId="0" applyNumberFormat="1" applyFont="1" applyFill="1" applyBorder="1"/>
    <xf numFmtId="164" fontId="14" fillId="3" borderId="0" xfId="0" applyNumberFormat="1" applyFont="1" applyFill="1" applyBorder="1" applyAlignment="1">
      <alignment horizontal="left"/>
    </xf>
    <xf numFmtId="14" fontId="14" fillId="2" borderId="1" xfId="1" applyNumberFormat="1" applyFont="1" applyFill="1" applyBorder="1" applyProtection="1">
      <protection locked="0"/>
    </xf>
    <xf numFmtId="164" fontId="20" fillId="3" borderId="0" xfId="1" applyNumberFormat="1" applyFont="1" applyFill="1" applyBorder="1" applyAlignment="1">
      <alignment horizontal="left" indent="1"/>
    </xf>
    <xf numFmtId="164" fontId="14" fillId="3" borderId="0" xfId="1" applyNumberFormat="1" applyFont="1" applyFill="1" applyBorder="1"/>
    <xf numFmtId="165" fontId="20" fillId="3" borderId="0" xfId="1" applyNumberFormat="1" applyFont="1" applyFill="1" applyBorder="1" applyAlignment="1">
      <alignment horizontal="center"/>
    </xf>
    <xf numFmtId="164" fontId="14" fillId="3" borderId="0" xfId="1" applyNumberFormat="1" applyFont="1" applyFill="1" applyBorder="1" applyAlignment="1">
      <alignment horizontal="left" indent="1"/>
    </xf>
    <xf numFmtId="164" fontId="23" fillId="3" borderId="0" xfId="1" applyNumberFormat="1" applyFont="1" applyFill="1" applyBorder="1" applyAlignment="1">
      <alignment horizontal="center"/>
    </xf>
    <xf numFmtId="9" fontId="14" fillId="3" borderId="0" xfId="2" applyFont="1" applyFill="1" applyBorder="1" applyAlignment="1">
      <alignment horizontal="center"/>
    </xf>
    <xf numFmtId="164" fontId="14" fillId="3" borderId="0" xfId="1" applyNumberFormat="1" applyFont="1" applyFill="1" applyBorder="1" applyAlignment="1">
      <alignment horizontal="left" indent="2"/>
    </xf>
    <xf numFmtId="164" fontId="23" fillId="6" borderId="1" xfId="0" applyNumberFormat="1" applyFont="1" applyFill="1" applyBorder="1"/>
    <xf numFmtId="164" fontId="23" fillId="3" borderId="0" xfId="1" applyNumberFormat="1" applyFont="1" applyFill="1" applyBorder="1" applyAlignment="1">
      <alignment horizontal="left" indent="2"/>
    </xf>
    <xf numFmtId="164" fontId="23" fillId="6" borderId="1" xfId="1" applyNumberFormat="1" applyFont="1" applyFill="1" applyBorder="1"/>
    <xf numFmtId="164" fontId="23" fillId="3" borderId="0" xfId="1" applyNumberFormat="1" applyFont="1" applyFill="1" applyBorder="1"/>
    <xf numFmtId="0" fontId="20" fillId="3" borderId="0" xfId="0" applyFont="1" applyFill="1" applyAlignment="1">
      <alignment horizontal="left" indent="1"/>
    </xf>
    <xf numFmtId="0" fontId="15" fillId="3" borderId="0" xfId="0" applyFont="1" applyFill="1" applyAlignment="1">
      <alignment horizontal="left"/>
    </xf>
    <xf numFmtId="0" fontId="24" fillId="3" borderId="0" xfId="0" applyFont="1" applyFill="1" applyAlignment="1">
      <alignment horizontal="left" indent="1"/>
    </xf>
    <xf numFmtId="0" fontId="20" fillId="3" borderId="0" xfId="0" applyFont="1" applyFill="1"/>
    <xf numFmtId="0" fontId="23" fillId="3" borderId="0" xfId="0" applyFont="1" applyFill="1" applyAlignment="1">
      <alignment horizontal="center"/>
    </xf>
    <xf numFmtId="0" fontId="20" fillId="3" borderId="0" xfId="0" applyFont="1" applyFill="1" applyAlignment="1">
      <alignment horizontal="center"/>
    </xf>
    <xf numFmtId="0" fontId="20" fillId="3" borderId="0" xfId="0" applyFont="1" applyFill="1" applyAlignment="1">
      <alignment horizontal="left" indent="2"/>
    </xf>
    <xf numFmtId="164" fontId="20" fillId="2" borderId="1" xfId="1" applyNumberFormat="1" applyFont="1" applyFill="1" applyBorder="1" applyAlignment="1" applyProtection="1">
      <alignment horizontal="center"/>
      <protection locked="0"/>
    </xf>
    <xf numFmtId="10" fontId="25" fillId="2" borderId="1" xfId="2" applyNumberFormat="1" applyFont="1" applyFill="1" applyBorder="1" applyProtection="1">
      <protection locked="0"/>
    </xf>
    <xf numFmtId="164" fontId="25" fillId="2" borderId="1" xfId="1" applyNumberFormat="1" applyFont="1" applyFill="1" applyBorder="1" applyAlignment="1" applyProtection="1">
      <alignment horizontal="center"/>
      <protection locked="0"/>
    </xf>
    <xf numFmtId="43" fontId="25" fillId="2" borderId="1" xfId="1" applyNumberFormat="1" applyFont="1" applyFill="1" applyBorder="1" applyAlignment="1" applyProtection="1">
      <alignment horizontal="center"/>
      <protection locked="0"/>
    </xf>
    <xf numFmtId="0" fontId="14" fillId="2" borderId="2" xfId="0" applyFont="1" applyFill="1" applyBorder="1" applyAlignment="1" applyProtection="1">
      <alignment horizontal="left" indent="2"/>
      <protection locked="0"/>
    </xf>
    <xf numFmtId="0" fontId="14" fillId="2" borderId="4" xfId="0" applyFont="1" applyFill="1" applyBorder="1" applyAlignment="1" applyProtection="1">
      <alignment horizontal="left" indent="2"/>
      <protection locked="0"/>
    </xf>
    <xf numFmtId="0" fontId="14" fillId="2" borderId="3" xfId="0" applyFont="1" applyFill="1" applyBorder="1" applyAlignment="1" applyProtection="1">
      <alignment horizontal="left" indent="2"/>
      <protection locked="0"/>
    </xf>
    <xf numFmtId="164" fontId="14" fillId="2" borderId="1" xfId="1" applyNumberFormat="1" applyFont="1" applyFill="1" applyBorder="1" applyAlignment="1" applyProtection="1">
      <alignment horizontal="center"/>
      <protection locked="0"/>
    </xf>
    <xf numFmtId="9" fontId="25" fillId="3" borderId="0" xfId="2" applyFont="1" applyFill="1"/>
    <xf numFmtId="164" fontId="25" fillId="3" borderId="0" xfId="1" applyNumberFormat="1" applyFont="1" applyFill="1" applyAlignment="1">
      <alignment horizontal="center"/>
    </xf>
    <xf numFmtId="0" fontId="14" fillId="0" borderId="0" xfId="0" applyFont="1" applyFill="1" applyBorder="1" applyAlignment="1">
      <alignment horizontal="left" indent="2"/>
    </xf>
    <xf numFmtId="0" fontId="14" fillId="2" borderId="1" xfId="0" applyFont="1" applyFill="1" applyBorder="1" applyAlignment="1" applyProtection="1">
      <alignment horizontal="left" indent="2"/>
      <protection locked="0"/>
    </xf>
    <xf numFmtId="164" fontId="26" fillId="3" borderId="0" xfId="1" applyNumberFormat="1" applyFont="1" applyFill="1" applyAlignment="1">
      <alignment horizontal="center"/>
    </xf>
    <xf numFmtId="10" fontId="25" fillId="3" borderId="0" xfId="2" applyNumberFormat="1" applyFont="1" applyFill="1"/>
    <xf numFmtId="0" fontId="15" fillId="3" borderId="0" xfId="0" applyFont="1" applyFill="1" applyAlignment="1">
      <alignment horizontal="left" wrapText="1"/>
    </xf>
    <xf numFmtId="10" fontId="25" fillId="3" borderId="0" xfId="2" applyNumberFormat="1" applyFont="1" applyFill="1" applyAlignment="1">
      <alignment horizontal="right"/>
    </xf>
    <xf numFmtId="10" fontId="25" fillId="6" borderId="1" xfId="2" applyNumberFormat="1" applyFont="1" applyFill="1" applyBorder="1" applyAlignment="1">
      <alignment horizontal="center"/>
    </xf>
    <xf numFmtId="0" fontId="25" fillId="3" borderId="0" xfId="0" applyFont="1" applyFill="1" applyAlignment="1">
      <alignment horizontal="left" indent="1"/>
    </xf>
    <xf numFmtId="0" fontId="26" fillId="3" borderId="0" xfId="0" applyFont="1" applyFill="1"/>
    <xf numFmtId="164" fontId="25" fillId="6" borderId="1" xfId="0" applyNumberFormat="1" applyFont="1" applyFill="1" applyBorder="1" applyAlignment="1">
      <alignment horizontal="center"/>
    </xf>
    <xf numFmtId="0" fontId="26" fillId="3" borderId="0" xfId="0" applyFont="1" applyFill="1" applyAlignment="1">
      <alignment horizontal="center"/>
    </xf>
    <xf numFmtId="10" fontId="26" fillId="3" borderId="0" xfId="2" applyNumberFormat="1" applyFont="1" applyFill="1"/>
    <xf numFmtId="0" fontId="26" fillId="3" borderId="0" xfId="1" applyNumberFormat="1" applyFont="1" applyFill="1" applyAlignment="1">
      <alignment horizontal="center"/>
    </xf>
    <xf numFmtId="0" fontId="25" fillId="6" borderId="1" xfId="0" applyFont="1" applyFill="1" applyBorder="1" applyAlignment="1">
      <alignment horizontal="center"/>
    </xf>
    <xf numFmtId="164" fontId="25" fillId="3" borderId="0" xfId="0" applyNumberFormat="1" applyFont="1" applyFill="1" applyBorder="1" applyAlignment="1">
      <alignment horizontal="center"/>
    </xf>
    <xf numFmtId="0" fontId="25" fillId="3" borderId="0" xfId="0" applyFont="1" applyFill="1" applyBorder="1" applyAlignment="1">
      <alignment horizontal="center"/>
    </xf>
    <xf numFmtId="0" fontId="23" fillId="3" borderId="0" xfId="0" applyFont="1" applyFill="1" applyAlignment="1">
      <alignment horizontal="left"/>
    </xf>
    <xf numFmtId="0" fontId="14" fillId="4" borderId="13" xfId="0" applyFont="1" applyFill="1" applyBorder="1" applyAlignment="1" applyProtection="1">
      <protection locked="0"/>
    </xf>
    <xf numFmtId="0" fontId="25" fillId="3" borderId="0" xfId="0" applyFont="1" applyFill="1" applyAlignment="1">
      <alignment horizontal="left" indent="2"/>
    </xf>
    <xf numFmtId="43" fontId="14" fillId="2" borderId="2" xfId="1" applyFont="1" applyFill="1" applyBorder="1" applyAlignment="1" applyProtection="1">
      <alignment horizontal="center"/>
      <protection locked="0"/>
    </xf>
    <xf numFmtId="43" fontId="14" fillId="2" borderId="3" xfId="1" applyFont="1" applyFill="1" applyBorder="1" applyAlignment="1" applyProtection="1">
      <alignment horizontal="center"/>
      <protection locked="0"/>
    </xf>
    <xf numFmtId="0" fontId="14" fillId="4" borderId="14" xfId="0" applyFont="1" applyFill="1" applyBorder="1" applyAlignment="1" applyProtection="1">
      <protection locked="0"/>
    </xf>
    <xf numFmtId="0" fontId="14" fillId="3" borderId="0" xfId="0" applyFont="1" applyFill="1" applyBorder="1" applyAlignment="1" applyProtection="1">
      <protection locked="0"/>
    </xf>
    <xf numFmtId="9" fontId="15" fillId="2" borderId="1" xfId="2" applyFont="1" applyFill="1" applyBorder="1" applyProtection="1">
      <protection locked="0"/>
    </xf>
    <xf numFmtId="0" fontId="20" fillId="3" borderId="0" xfId="0" applyFont="1" applyFill="1" applyAlignment="1">
      <alignment horizontal="left"/>
    </xf>
    <xf numFmtId="0" fontId="27" fillId="3" borderId="0" xfId="0" applyFont="1" applyFill="1"/>
    <xf numFmtId="0" fontId="14" fillId="7" borderId="2" xfId="0" applyFont="1" applyFill="1" applyBorder="1" applyAlignment="1">
      <alignment horizontal="center"/>
    </xf>
    <xf numFmtId="0" fontId="14" fillId="7" borderId="3" xfId="0" applyFont="1" applyFill="1" applyBorder="1" applyAlignment="1">
      <alignment horizontal="center"/>
    </xf>
    <xf numFmtId="0" fontId="15" fillId="0" borderId="0" xfId="0" applyFont="1" applyFill="1" applyAlignment="1">
      <alignment horizontal="left" vertical="center" wrapText="1"/>
    </xf>
    <xf numFmtId="0" fontId="20" fillId="3" borderId="0" xfId="0" applyFont="1" applyFill="1" applyAlignment="1">
      <alignment horizontal="left" vertical="center" wrapText="1"/>
    </xf>
    <xf numFmtId="0" fontId="20" fillId="3" borderId="0" xfId="0" applyFont="1" applyFill="1" applyAlignment="1">
      <alignment vertical="top" wrapText="1"/>
    </xf>
    <xf numFmtId="0" fontId="20" fillId="3" borderId="0" xfId="0" applyFont="1" applyFill="1" applyAlignment="1">
      <alignment horizontal="left" vertical="top" wrapText="1"/>
    </xf>
    <xf numFmtId="0" fontId="20" fillId="3" borderId="11" xfId="0" applyFont="1" applyFill="1" applyBorder="1" applyAlignment="1">
      <alignment horizontal="left" vertical="center" wrapText="1"/>
    </xf>
    <xf numFmtId="0" fontId="20" fillId="3" borderId="11" xfId="0" applyFont="1" applyFill="1" applyBorder="1" applyAlignment="1">
      <alignment horizontal="left" vertical="top" wrapText="1"/>
    </xf>
    <xf numFmtId="0" fontId="14" fillId="3" borderId="0" xfId="0" applyFont="1" applyFill="1" applyBorder="1" applyAlignment="1">
      <alignment vertical="center" wrapText="1"/>
    </xf>
    <xf numFmtId="0" fontId="14" fillId="3" borderId="0" xfId="0" applyFont="1" applyFill="1" applyBorder="1" applyAlignment="1">
      <alignment horizontal="left" vertical="center" wrapText="1"/>
    </xf>
    <xf numFmtId="0" fontId="29" fillId="0" borderId="0" xfId="3" applyFont="1" applyAlignment="1">
      <alignment vertical="center"/>
    </xf>
    <xf numFmtId="0" fontId="14" fillId="3" borderId="0" xfId="0" applyFont="1" applyFill="1" applyAlignment="1">
      <alignment horizontal="left" wrapText="1"/>
    </xf>
    <xf numFmtId="0" fontId="14" fillId="3" borderId="0" xfId="0" applyFont="1" applyFill="1" applyAlignment="1">
      <alignment horizontal="left" vertical="top" wrapText="1"/>
    </xf>
    <xf numFmtId="0" fontId="14" fillId="3" borderId="11" xfId="0" applyFont="1" applyFill="1" applyBorder="1" applyAlignment="1">
      <alignment horizontal="left" wrapText="1"/>
    </xf>
    <xf numFmtId="0" fontId="14" fillId="3" borderId="0" xfId="0" applyFont="1" applyFill="1" applyBorder="1" applyAlignment="1">
      <alignment horizontal="left" vertical="top" wrapText="1"/>
    </xf>
    <xf numFmtId="0" fontId="14" fillId="3" borderId="11" xfId="0" applyFont="1" applyFill="1" applyBorder="1" applyAlignment="1">
      <alignment horizontal="left" vertical="top" wrapText="1"/>
    </xf>
    <xf numFmtId="0" fontId="14" fillId="3" borderId="0" xfId="0" applyFont="1" applyFill="1" applyAlignment="1"/>
    <xf numFmtId="0" fontId="14" fillId="2" borderId="1" xfId="0" applyFont="1" applyFill="1" applyBorder="1" applyAlignment="1" applyProtection="1">
      <alignment horizontal="left" indent="1"/>
      <protection locked="0"/>
    </xf>
    <xf numFmtId="14" fontId="14" fillId="2" borderId="1" xfId="0" applyNumberFormat="1" applyFont="1" applyFill="1" applyBorder="1" applyProtection="1">
      <protection locked="0"/>
    </xf>
    <xf numFmtId="0" fontId="14" fillId="4" borderId="1" xfId="0" applyFont="1" applyFill="1" applyBorder="1" applyAlignment="1" applyProtection="1">
      <alignment horizontal="center"/>
      <protection locked="0"/>
    </xf>
    <xf numFmtId="0" fontId="14" fillId="3" borderId="0" xfId="0" applyFont="1" applyFill="1" applyAlignment="1">
      <alignment vertical="top"/>
    </xf>
    <xf numFmtId="0" fontId="14" fillId="3" borderId="11" xfId="0" applyFont="1" applyFill="1" applyBorder="1" applyAlignment="1">
      <alignment vertical="top"/>
    </xf>
    <xf numFmtId="0" fontId="15" fillId="3" borderId="0" xfId="0" applyFont="1" applyFill="1" applyAlignment="1">
      <alignment vertical="center"/>
    </xf>
    <xf numFmtId="0" fontId="15" fillId="3" borderId="0" xfId="0" applyFont="1" applyFill="1" applyAlignment="1">
      <alignment vertical="center" wrapText="1"/>
    </xf>
    <xf numFmtId="0" fontId="14" fillId="3" borderId="0" xfId="0" applyFont="1" applyFill="1" applyBorder="1" applyAlignment="1">
      <alignment horizontal="left" vertical="center"/>
    </xf>
    <xf numFmtId="0" fontId="14" fillId="3" borderId="0" xfId="0" applyFont="1" applyFill="1" applyBorder="1" applyAlignment="1">
      <alignment vertical="center"/>
    </xf>
    <xf numFmtId="0" fontId="18" fillId="3" borderId="0" xfId="0" applyFont="1" applyFill="1" applyAlignment="1"/>
    <xf numFmtId="0" fontId="14" fillId="3" borderId="0" xfId="0" applyFont="1" applyFill="1" applyBorder="1" applyAlignment="1">
      <alignment horizontal="left" vertical="center" indent="1"/>
    </xf>
    <xf numFmtId="43" fontId="14" fillId="2" borderId="2" xfId="1" applyFont="1" applyFill="1" applyBorder="1" applyAlignment="1" applyProtection="1">
      <alignment horizontal="center" vertical="center" wrapText="1"/>
      <protection locked="0"/>
    </xf>
    <xf numFmtId="43" fontId="14" fillId="2" borderId="3" xfId="1" applyFont="1" applyFill="1" applyBorder="1" applyAlignment="1" applyProtection="1">
      <alignment horizontal="center" vertical="center" wrapText="1"/>
      <protection locked="0"/>
    </xf>
    <xf numFmtId="0" fontId="14" fillId="3" borderId="0" xfId="0" applyFont="1" applyFill="1" applyBorder="1" applyAlignment="1">
      <alignment horizontal="left" vertical="center" indent="2"/>
    </xf>
    <xf numFmtId="0" fontId="18" fillId="2" borderId="6" xfId="0" applyFont="1" applyFill="1" applyBorder="1" applyAlignment="1" applyProtection="1">
      <alignment horizontal="left" vertical="center" wrapText="1"/>
      <protection locked="0"/>
    </xf>
    <xf numFmtId="0" fontId="18" fillId="2" borderId="8" xfId="0" applyFont="1" applyFill="1" applyBorder="1" applyAlignment="1" applyProtection="1">
      <alignment horizontal="left" vertical="center" wrapText="1"/>
      <protection locked="0"/>
    </xf>
    <xf numFmtId="0" fontId="18" fillId="2" borderId="7" xfId="0" applyFont="1" applyFill="1" applyBorder="1" applyAlignment="1" applyProtection="1">
      <alignment horizontal="left" vertical="center" wrapText="1"/>
      <protection locked="0"/>
    </xf>
    <xf numFmtId="0" fontId="18" fillId="2" borderId="5" xfId="0" applyFont="1" applyFill="1" applyBorder="1" applyAlignment="1" applyProtection="1">
      <alignment horizontal="left" vertical="center" wrapText="1"/>
      <protection locked="0"/>
    </xf>
    <xf numFmtId="0" fontId="18" fillId="2" borderId="0" xfId="0" applyFont="1" applyFill="1" applyBorder="1" applyAlignment="1" applyProtection="1">
      <alignment horizontal="left" vertical="center" wrapText="1"/>
      <protection locked="0"/>
    </xf>
    <xf numFmtId="0" fontId="18" fillId="2" borderId="9" xfId="0" applyFont="1" applyFill="1" applyBorder="1" applyAlignment="1" applyProtection="1">
      <alignment horizontal="left" vertical="center" wrapText="1"/>
      <protection locked="0"/>
    </xf>
    <xf numFmtId="0" fontId="18" fillId="2" borderId="10" xfId="0" applyFont="1" applyFill="1" applyBorder="1" applyAlignment="1" applyProtection="1">
      <alignment horizontal="left" vertical="center" wrapText="1"/>
      <protection locked="0"/>
    </xf>
    <xf numFmtId="0" fontId="18" fillId="2" borderId="11" xfId="0" applyFont="1" applyFill="1" applyBorder="1" applyAlignment="1" applyProtection="1">
      <alignment horizontal="left" vertical="center" wrapText="1"/>
      <protection locked="0"/>
    </xf>
    <xf numFmtId="0" fontId="18" fillId="2" borderId="12" xfId="0" applyFont="1" applyFill="1" applyBorder="1" applyAlignment="1" applyProtection="1">
      <alignment horizontal="left" vertical="center" wrapText="1"/>
      <protection locked="0"/>
    </xf>
  </cellXfs>
  <cellStyles count="4">
    <cellStyle name="Comma" xfId="1" builtinId="3"/>
    <cellStyle name="Hyperlink" xfId="3" builtinId="8"/>
    <cellStyle name="Normal" xfId="0" builtinId="0"/>
    <cellStyle name="Percent" xfId="2" builtinId="5"/>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michael.englehart@charlottenc.gov"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community.charlottenc.gov/pages/housing-locational-tool" TargetMode="External"/><Relationship Id="rId1" Type="http://schemas.openxmlformats.org/officeDocument/2006/relationships/hyperlink" Target="https://www.charlottenc.gov/files/sharedassets/city/v/1/streets-and-neighborhoods/housing/documents/affordable-housing-funding-policy_approved-09.09.24.pdf"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6F244-EBEC-40D2-8DB8-21216685D317}">
  <dimension ref="B2:Q35"/>
  <sheetViews>
    <sheetView zoomScaleNormal="100" workbookViewId="0">
      <selection activeCell="B2" sqref="B2"/>
    </sheetView>
  </sheetViews>
  <sheetFormatPr defaultColWidth="8.85546875" defaultRowHeight="15" x14ac:dyDescent="0.25"/>
  <cols>
    <col min="1" max="1" width="2.28515625" style="7" customWidth="1"/>
    <col min="2" max="2" width="2.28515625" style="19" customWidth="1"/>
    <col min="3" max="3" width="2.28515625" style="7" customWidth="1"/>
    <col min="4" max="16384" width="8.85546875" style="7"/>
  </cols>
  <sheetData>
    <row r="2" spans="2:17" ht="23.25" x14ac:dyDescent="0.35">
      <c r="B2" s="1" t="s">
        <v>0</v>
      </c>
    </row>
    <row r="4" spans="2:17" ht="14.45" customHeight="1" x14ac:dyDescent="0.25">
      <c r="C4" s="45" t="s">
        <v>1</v>
      </c>
      <c r="D4" s="45"/>
      <c r="E4" s="45"/>
      <c r="F4" s="45"/>
      <c r="G4" s="45"/>
      <c r="H4" s="45"/>
      <c r="I4" s="45"/>
      <c r="J4" s="45"/>
      <c r="K4" s="45"/>
      <c r="L4" s="45"/>
      <c r="M4" s="45"/>
      <c r="N4" s="45"/>
      <c r="O4" s="45"/>
      <c r="P4" s="45"/>
      <c r="Q4" s="45"/>
    </row>
    <row r="5" spans="2:17" x14ac:dyDescent="0.25">
      <c r="C5" s="45"/>
      <c r="D5" s="45"/>
      <c r="E5" s="45"/>
      <c r="F5" s="45"/>
      <c r="G5" s="45"/>
      <c r="H5" s="45"/>
      <c r="I5" s="45"/>
      <c r="J5" s="45"/>
      <c r="K5" s="45"/>
      <c r="L5" s="45"/>
      <c r="M5" s="45"/>
      <c r="N5" s="45"/>
      <c r="O5" s="45"/>
      <c r="P5" s="45"/>
      <c r="Q5" s="45"/>
    </row>
    <row r="7" spans="2:17" x14ac:dyDescent="0.25">
      <c r="C7" s="11" t="s">
        <v>2</v>
      </c>
    </row>
    <row r="8" spans="2:17" ht="14.45" customHeight="1" x14ac:dyDescent="0.25">
      <c r="D8" s="17"/>
      <c r="E8" s="42" t="s">
        <v>3</v>
      </c>
      <c r="F8" s="43"/>
      <c r="G8" s="43"/>
      <c r="H8" s="43"/>
      <c r="I8" s="43"/>
      <c r="J8" s="43"/>
      <c r="K8" s="43"/>
      <c r="L8" s="43"/>
      <c r="M8" s="43"/>
      <c r="N8" s="43"/>
      <c r="O8" s="43"/>
      <c r="P8" s="43"/>
      <c r="Q8" s="43"/>
    </row>
    <row r="9" spans="2:17" x14ac:dyDescent="0.25">
      <c r="E9" s="9"/>
      <c r="F9" s="8"/>
      <c r="G9" s="8"/>
      <c r="H9" s="8"/>
      <c r="I9" s="8"/>
      <c r="J9" s="8"/>
      <c r="K9" s="8"/>
      <c r="L9" s="8"/>
      <c r="M9" s="8"/>
      <c r="N9" s="8"/>
      <c r="O9" s="8"/>
      <c r="P9" s="8"/>
    </row>
    <row r="10" spans="2:17" x14ac:dyDescent="0.25">
      <c r="D10" s="20"/>
      <c r="E10" s="8" t="s">
        <v>4</v>
      </c>
      <c r="F10" s="9"/>
      <c r="G10" s="9"/>
      <c r="H10" s="9"/>
      <c r="I10" s="9"/>
      <c r="J10" s="9"/>
      <c r="K10" s="9"/>
      <c r="L10" s="9"/>
      <c r="M10" s="9"/>
      <c r="N10" s="9"/>
      <c r="O10" s="9"/>
      <c r="P10" s="9"/>
    </row>
    <row r="11" spans="2:17" x14ac:dyDescent="0.25">
      <c r="E11" s="9"/>
      <c r="F11" s="9"/>
      <c r="G11" s="9"/>
      <c r="H11" s="9"/>
      <c r="I11" s="9"/>
      <c r="J11" s="9"/>
      <c r="K11" s="9"/>
      <c r="L11" s="9"/>
      <c r="M11" s="9"/>
      <c r="N11" s="9"/>
      <c r="O11" s="9"/>
      <c r="P11" s="9"/>
    </row>
    <row r="12" spans="2:17" x14ac:dyDescent="0.25">
      <c r="D12" s="21"/>
      <c r="E12" s="9" t="s">
        <v>5</v>
      </c>
      <c r="F12" s="9"/>
      <c r="G12" s="9"/>
      <c r="H12" s="9"/>
      <c r="I12" s="9"/>
      <c r="J12" s="9"/>
      <c r="K12" s="9"/>
      <c r="L12" s="9"/>
      <c r="M12" s="9"/>
      <c r="N12" s="9"/>
      <c r="O12" s="9"/>
      <c r="P12" s="9"/>
    </row>
    <row r="14" spans="2:17" x14ac:dyDescent="0.25">
      <c r="D14" s="22"/>
      <c r="E14" s="9" t="s">
        <v>6</v>
      </c>
    </row>
    <row r="16" spans="2:17" x14ac:dyDescent="0.25">
      <c r="C16" s="11" t="s">
        <v>7</v>
      </c>
    </row>
    <row r="17" spans="3:17" x14ac:dyDescent="0.25">
      <c r="D17" s="41" t="s">
        <v>8</v>
      </c>
      <c r="E17" s="41"/>
      <c r="F17" s="41"/>
      <c r="G17" s="41"/>
      <c r="H17" s="41"/>
      <c r="I17" s="41"/>
      <c r="J17" s="41"/>
      <c r="K17" s="41"/>
      <c r="L17" s="41"/>
      <c r="M17" s="41"/>
      <c r="N17" s="41"/>
      <c r="O17" s="41"/>
      <c r="P17" s="41"/>
      <c r="Q17" s="41"/>
    </row>
    <row r="18" spans="3:17" x14ac:dyDescent="0.25">
      <c r="D18" s="41"/>
      <c r="E18" s="41"/>
      <c r="F18" s="41"/>
      <c r="G18" s="41"/>
      <c r="H18" s="41"/>
      <c r="I18" s="41"/>
      <c r="J18" s="41"/>
      <c r="K18" s="41"/>
      <c r="L18" s="41"/>
      <c r="M18" s="41"/>
      <c r="N18" s="41"/>
      <c r="O18" s="41"/>
      <c r="P18" s="41"/>
      <c r="Q18" s="41"/>
    </row>
    <row r="20" spans="3:17" x14ac:dyDescent="0.25">
      <c r="C20" s="11" t="s">
        <v>9</v>
      </c>
    </row>
    <row r="21" spans="3:17" x14ac:dyDescent="0.25">
      <c r="D21" s="7" t="s">
        <v>10</v>
      </c>
    </row>
    <row r="23" spans="3:17" x14ac:dyDescent="0.25">
      <c r="C23" s="11" t="s">
        <v>11</v>
      </c>
    </row>
    <row r="24" spans="3:17" x14ac:dyDescent="0.25">
      <c r="D24" s="41" t="s">
        <v>12</v>
      </c>
      <c r="E24" s="41"/>
      <c r="F24" s="41"/>
      <c r="G24" s="41"/>
      <c r="H24" s="41"/>
      <c r="I24" s="41"/>
      <c r="J24" s="41"/>
      <c r="K24" s="41"/>
      <c r="L24" s="41"/>
      <c r="M24" s="41"/>
      <c r="N24" s="41"/>
      <c r="O24" s="41"/>
      <c r="P24" s="41"/>
      <c r="Q24" s="41"/>
    </row>
    <row r="25" spans="3:17" x14ac:dyDescent="0.25">
      <c r="D25" s="41"/>
      <c r="E25" s="41"/>
      <c r="F25" s="41"/>
      <c r="G25" s="41"/>
      <c r="H25" s="41"/>
      <c r="I25" s="41"/>
      <c r="J25" s="41"/>
      <c r="K25" s="41"/>
      <c r="L25" s="41"/>
      <c r="M25" s="41"/>
      <c r="N25" s="41"/>
      <c r="O25" s="41"/>
      <c r="P25" s="41"/>
      <c r="Q25" s="41"/>
    </row>
    <row r="27" spans="3:17" x14ac:dyDescent="0.25">
      <c r="C27" s="11" t="s">
        <v>13</v>
      </c>
    </row>
    <row r="28" spans="3:17" x14ac:dyDescent="0.25">
      <c r="D28" s="7" t="s">
        <v>14</v>
      </c>
    </row>
    <row r="30" spans="3:17" x14ac:dyDescent="0.25">
      <c r="C30" s="11" t="s">
        <v>15</v>
      </c>
    </row>
    <row r="31" spans="3:17" x14ac:dyDescent="0.25">
      <c r="D31" s="44" t="s">
        <v>16</v>
      </c>
      <c r="E31" s="44"/>
      <c r="F31" s="44"/>
      <c r="G31" s="44"/>
      <c r="H31" s="44"/>
      <c r="I31" s="44"/>
      <c r="J31" s="44"/>
      <c r="K31" s="44"/>
      <c r="L31" s="44"/>
      <c r="M31" s="44"/>
      <c r="N31" s="44"/>
      <c r="O31" s="44"/>
      <c r="P31" s="44"/>
      <c r="Q31" s="44"/>
    </row>
    <row r="32" spans="3:17" x14ac:dyDescent="0.25">
      <c r="D32" s="44"/>
      <c r="E32" s="44"/>
      <c r="F32" s="44"/>
      <c r="G32" s="44"/>
      <c r="H32" s="44"/>
      <c r="I32" s="44"/>
      <c r="J32" s="44"/>
      <c r="K32" s="44"/>
      <c r="L32" s="44"/>
      <c r="M32" s="44"/>
      <c r="N32" s="44"/>
      <c r="O32" s="44"/>
      <c r="P32" s="44"/>
      <c r="Q32" s="44"/>
    </row>
    <row r="34" spans="3:11" x14ac:dyDescent="0.25">
      <c r="C34" s="11" t="s">
        <v>17</v>
      </c>
    </row>
    <row r="35" spans="3:11" x14ac:dyDescent="0.25">
      <c r="D35" s="7" t="s">
        <v>18</v>
      </c>
      <c r="K35" s="23" t="s">
        <v>19</v>
      </c>
    </row>
  </sheetData>
  <mergeCells count="5">
    <mergeCell ref="D24:Q25"/>
    <mergeCell ref="E8:Q8"/>
    <mergeCell ref="D31:Q32"/>
    <mergeCell ref="C4:Q5"/>
    <mergeCell ref="D17:Q18"/>
  </mergeCells>
  <hyperlinks>
    <hyperlink ref="K35" r:id="rId1" xr:uid="{9469D4E3-C959-4928-BC7F-2C1AE9F5F26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F8B32-A8DD-424E-A421-0BF69343FC98}">
  <dimension ref="B2:AE461"/>
  <sheetViews>
    <sheetView tabSelected="1" topLeftCell="A294" zoomScaleNormal="100" workbookViewId="0">
      <selection activeCell="Z305" sqref="Z305"/>
    </sheetView>
  </sheetViews>
  <sheetFormatPr defaultColWidth="9.140625" defaultRowHeight="16.5" x14ac:dyDescent="0.3"/>
  <cols>
    <col min="1" max="1" width="2.85546875" style="60" customWidth="1"/>
    <col min="2" max="3" width="2.28515625" style="2" customWidth="1"/>
    <col min="4" max="4" width="10.7109375" style="57" customWidth="1"/>
    <col min="5" max="16" width="10.7109375" style="58" customWidth="1"/>
    <col min="17" max="17" width="10.7109375" style="59" customWidth="1"/>
    <col min="18" max="27" width="10.7109375" style="58" customWidth="1"/>
    <col min="28" max="31" width="9.140625" style="58"/>
    <col min="32" max="16384" width="9.140625" style="60"/>
  </cols>
  <sheetData>
    <row r="2" spans="2:31" ht="29.25" x14ac:dyDescent="0.35">
      <c r="B2" s="5" t="s">
        <v>0</v>
      </c>
      <c r="C2" s="5"/>
    </row>
    <row r="3" spans="2:31" ht="14.45" customHeight="1" x14ac:dyDescent="0.35">
      <c r="B3" s="5"/>
      <c r="C3" s="5"/>
      <c r="D3" s="61" t="s">
        <v>20</v>
      </c>
    </row>
    <row r="5" spans="2:31" s="65" customFormat="1" ht="20.25" x14ac:dyDescent="0.3">
      <c r="B5" s="14"/>
      <c r="C5" s="13" t="s">
        <v>21</v>
      </c>
      <c r="D5" s="62"/>
      <c r="E5" s="63"/>
      <c r="F5" s="63"/>
      <c r="G5" s="63"/>
      <c r="H5" s="63"/>
      <c r="I5" s="63"/>
      <c r="J5" s="63"/>
      <c r="K5" s="63"/>
      <c r="L5" s="63"/>
      <c r="M5" s="63"/>
      <c r="N5" s="63"/>
      <c r="O5" s="63"/>
      <c r="P5" s="63"/>
      <c r="Q5" s="64"/>
      <c r="R5" s="63"/>
      <c r="S5" s="63"/>
      <c r="T5" s="63"/>
      <c r="U5" s="63"/>
      <c r="V5" s="63"/>
      <c r="W5" s="63"/>
      <c r="X5" s="63"/>
      <c r="Y5" s="63"/>
      <c r="Z5" s="63"/>
      <c r="AA5" s="63"/>
      <c r="AB5" s="63"/>
      <c r="AC5" s="63"/>
      <c r="AD5" s="63"/>
      <c r="AE5" s="63"/>
    </row>
    <row r="6" spans="2:31" x14ac:dyDescent="0.3">
      <c r="D6" s="57" t="s">
        <v>22</v>
      </c>
      <c r="H6" s="66" t="s">
        <v>23</v>
      </c>
      <c r="I6" s="67"/>
      <c r="J6" s="67"/>
      <c r="K6" s="67"/>
      <c r="L6" s="67"/>
      <c r="M6" s="68"/>
      <c r="N6" s="69"/>
      <c r="O6" s="69"/>
      <c r="P6" s="69"/>
      <c r="Q6" s="70"/>
    </row>
    <row r="7" spans="2:31" x14ac:dyDescent="0.3">
      <c r="D7" s="57" t="s">
        <v>24</v>
      </c>
      <c r="H7" s="66" t="s">
        <v>23</v>
      </c>
      <c r="I7" s="67"/>
      <c r="J7" s="67"/>
      <c r="K7" s="67"/>
      <c r="L7" s="67"/>
      <c r="M7" s="68"/>
      <c r="N7" s="69"/>
      <c r="O7" s="69"/>
      <c r="P7" s="69"/>
      <c r="Q7" s="70"/>
    </row>
    <row r="8" spans="2:31" x14ac:dyDescent="0.3">
      <c r="D8" s="57" t="s">
        <v>25</v>
      </c>
      <c r="H8" s="66" t="s">
        <v>23</v>
      </c>
      <c r="I8" s="67"/>
      <c r="J8" s="67"/>
      <c r="K8" s="67"/>
      <c r="L8" s="67"/>
      <c r="M8" s="68"/>
      <c r="N8" s="69"/>
      <c r="O8" s="69"/>
      <c r="P8" s="69"/>
      <c r="Q8" s="70"/>
    </row>
    <row r="9" spans="2:31" x14ac:dyDescent="0.3">
      <c r="D9" s="71" t="s">
        <v>26</v>
      </c>
      <c r="H9" s="66" t="s">
        <v>23</v>
      </c>
      <c r="I9" s="67"/>
      <c r="J9" s="67"/>
      <c r="K9" s="67"/>
      <c r="L9" s="67"/>
      <c r="M9" s="68"/>
      <c r="N9" s="69"/>
      <c r="O9" s="69"/>
      <c r="P9" s="69"/>
    </row>
    <row r="10" spans="2:31" x14ac:dyDescent="0.3">
      <c r="D10" s="71" t="s">
        <v>27</v>
      </c>
      <c r="H10" s="66" t="s">
        <v>23</v>
      </c>
      <c r="I10" s="67"/>
      <c r="J10" s="67"/>
      <c r="K10" s="67"/>
      <c r="L10" s="67"/>
      <c r="M10" s="68"/>
      <c r="N10" s="69"/>
      <c r="O10" s="69"/>
      <c r="P10" s="69"/>
    </row>
    <row r="11" spans="2:31" x14ac:dyDescent="0.3">
      <c r="D11" s="57" t="s">
        <v>28</v>
      </c>
      <c r="H11" s="66" t="s">
        <v>23</v>
      </c>
      <c r="I11" s="67"/>
      <c r="J11" s="67"/>
      <c r="K11" s="67"/>
      <c r="L11" s="67"/>
      <c r="M11" s="68"/>
      <c r="N11" s="69"/>
      <c r="O11" s="69"/>
      <c r="P11" s="69"/>
    </row>
    <row r="12" spans="2:31" x14ac:dyDescent="0.3">
      <c r="D12" s="71" t="s">
        <v>29</v>
      </c>
      <c r="H12" s="66" t="s">
        <v>23</v>
      </c>
      <c r="I12" s="67"/>
      <c r="J12" s="67"/>
      <c r="K12" s="67"/>
      <c r="L12" s="67"/>
      <c r="M12" s="68"/>
      <c r="N12" s="69"/>
      <c r="O12" s="69"/>
      <c r="P12" s="69"/>
    </row>
    <row r="13" spans="2:31" x14ac:dyDescent="0.3">
      <c r="D13" s="71" t="s">
        <v>30</v>
      </c>
      <c r="H13" s="66" t="s">
        <v>23</v>
      </c>
      <c r="I13" s="67"/>
      <c r="J13" s="67"/>
      <c r="K13" s="67"/>
      <c r="L13" s="67"/>
      <c r="M13" s="68"/>
      <c r="N13" s="69"/>
      <c r="O13" s="69"/>
      <c r="P13" s="69"/>
    </row>
    <row r="14" spans="2:31" x14ac:dyDescent="0.3">
      <c r="D14" s="71" t="s">
        <v>31</v>
      </c>
      <c r="H14" s="66" t="s">
        <v>23</v>
      </c>
      <c r="I14" s="67"/>
      <c r="J14" s="67"/>
      <c r="K14" s="67"/>
      <c r="L14" s="67"/>
      <c r="M14" s="68"/>
      <c r="N14" s="69"/>
      <c r="O14" s="69"/>
      <c r="P14" s="69"/>
    </row>
    <row r="16" spans="2:31" x14ac:dyDescent="0.3">
      <c r="D16" s="57" t="s">
        <v>32</v>
      </c>
      <c r="H16" s="72"/>
      <c r="I16" s="69"/>
      <c r="J16" s="69"/>
      <c r="K16" s="69"/>
      <c r="L16" s="70"/>
      <c r="Q16" s="58"/>
      <c r="AA16" s="60"/>
      <c r="AB16" s="60"/>
      <c r="AC16" s="60"/>
      <c r="AD16" s="60"/>
      <c r="AE16" s="60"/>
    </row>
    <row r="17" spans="2:31" x14ac:dyDescent="0.3">
      <c r="D17" s="57" t="s">
        <v>33</v>
      </c>
      <c r="H17" s="72"/>
      <c r="I17" s="69"/>
      <c r="J17" s="69"/>
      <c r="K17" s="69"/>
      <c r="L17" s="70"/>
      <c r="Q17" s="58"/>
      <c r="AA17" s="60"/>
      <c r="AB17" s="60"/>
      <c r="AC17" s="60"/>
      <c r="AD17" s="60"/>
      <c r="AE17" s="60"/>
    </row>
    <row r="19" spans="2:31" x14ac:dyDescent="0.3">
      <c r="D19" s="57" t="s">
        <v>34</v>
      </c>
    </row>
    <row r="20" spans="2:31" x14ac:dyDescent="0.3">
      <c r="D20" s="71" t="s">
        <v>35</v>
      </c>
      <c r="H20" s="66" t="s">
        <v>23</v>
      </c>
      <c r="I20" s="67"/>
      <c r="J20" s="67"/>
      <c r="K20" s="67"/>
      <c r="L20" s="67"/>
      <c r="M20" s="68"/>
    </row>
    <row r="21" spans="2:31" x14ac:dyDescent="0.3">
      <c r="D21" s="73" t="s">
        <v>36</v>
      </c>
      <c r="H21" s="66" t="s">
        <v>23</v>
      </c>
      <c r="I21" s="67"/>
      <c r="J21" s="67"/>
      <c r="K21" s="67"/>
      <c r="L21" s="67"/>
      <c r="M21" s="68"/>
    </row>
    <row r="22" spans="2:31" x14ac:dyDescent="0.3">
      <c r="D22" s="71" t="s">
        <v>37</v>
      </c>
      <c r="H22" s="66" t="s">
        <v>23</v>
      </c>
      <c r="I22" s="67"/>
      <c r="J22" s="67"/>
      <c r="K22" s="67"/>
      <c r="L22" s="67"/>
      <c r="M22" s="68"/>
    </row>
    <row r="23" spans="2:31" x14ac:dyDescent="0.3">
      <c r="D23" s="73" t="s">
        <v>38</v>
      </c>
      <c r="H23" s="72"/>
      <c r="K23" s="59"/>
      <c r="Q23" s="58"/>
      <c r="Z23" s="60"/>
      <c r="AA23" s="60"/>
      <c r="AB23" s="60"/>
      <c r="AC23" s="60"/>
      <c r="AD23" s="60"/>
      <c r="AE23" s="60"/>
    </row>
    <row r="24" spans="2:31" x14ac:dyDescent="0.3">
      <c r="D24" s="71" t="s">
        <v>39</v>
      </c>
      <c r="H24" s="66" t="s">
        <v>23</v>
      </c>
      <c r="I24" s="67"/>
      <c r="J24" s="67"/>
      <c r="K24" s="67"/>
      <c r="L24" s="67"/>
      <c r="M24" s="68"/>
    </row>
    <row r="25" spans="2:31" x14ac:dyDescent="0.3">
      <c r="D25" s="73" t="s">
        <v>38</v>
      </c>
      <c r="H25" s="72"/>
      <c r="K25" s="59"/>
      <c r="Q25" s="58"/>
      <c r="Z25" s="60"/>
      <c r="AA25" s="60"/>
      <c r="AB25" s="60"/>
      <c r="AC25" s="60"/>
      <c r="AD25" s="60"/>
      <c r="AE25" s="60"/>
    </row>
    <row r="26" spans="2:31" x14ac:dyDescent="0.3">
      <c r="D26" s="71"/>
      <c r="H26" s="74"/>
      <c r="I26" s="74"/>
      <c r="J26" s="74"/>
      <c r="K26" s="74"/>
      <c r="L26" s="74"/>
      <c r="M26" s="74"/>
    </row>
    <row r="27" spans="2:31" x14ac:dyDescent="0.3">
      <c r="D27" s="57" t="s">
        <v>40</v>
      </c>
      <c r="H27" s="74"/>
      <c r="I27" s="74"/>
      <c r="J27" s="74"/>
      <c r="K27" s="74"/>
      <c r="L27" s="74"/>
      <c r="M27" s="74"/>
    </row>
    <row r="28" spans="2:31" x14ac:dyDescent="0.3">
      <c r="D28" s="71" t="s">
        <v>41</v>
      </c>
      <c r="H28" s="75"/>
      <c r="I28" s="75"/>
      <c r="J28" s="75"/>
      <c r="K28" s="75"/>
      <c r="L28" s="75"/>
      <c r="M28" s="75"/>
    </row>
    <row r="29" spans="2:31" x14ac:dyDescent="0.3">
      <c r="D29" s="71" t="s">
        <v>42</v>
      </c>
      <c r="H29" s="66" t="s">
        <v>23</v>
      </c>
      <c r="I29" s="67"/>
      <c r="J29" s="67"/>
      <c r="K29" s="67"/>
      <c r="L29" s="67"/>
      <c r="M29" s="68"/>
    </row>
    <row r="32" spans="2:31" s="65" customFormat="1" ht="20.25" x14ac:dyDescent="0.3">
      <c r="B32" s="14"/>
      <c r="C32" s="12" t="s">
        <v>43</v>
      </c>
      <c r="D32" s="62"/>
      <c r="E32" s="63"/>
      <c r="F32" s="63"/>
      <c r="G32" s="63"/>
      <c r="H32" s="63"/>
      <c r="I32" s="63"/>
      <c r="J32" s="63"/>
      <c r="K32" s="63"/>
      <c r="L32" s="63"/>
      <c r="M32" s="63"/>
      <c r="N32" s="63"/>
      <c r="O32" s="63"/>
      <c r="P32" s="63"/>
      <c r="Q32" s="64"/>
      <c r="R32" s="63"/>
      <c r="S32" s="63"/>
      <c r="T32" s="63"/>
      <c r="U32" s="63"/>
      <c r="V32" s="63"/>
      <c r="W32" s="63"/>
      <c r="X32" s="63"/>
      <c r="Y32" s="63"/>
      <c r="Z32" s="63"/>
      <c r="AA32" s="63"/>
      <c r="AB32" s="63"/>
      <c r="AC32" s="63"/>
      <c r="AD32" s="63"/>
      <c r="AE32" s="63"/>
    </row>
    <row r="33" spans="4:31" x14ac:dyDescent="0.3">
      <c r="D33" s="76" t="s">
        <v>44</v>
      </c>
      <c r="H33" s="77" t="s">
        <v>23</v>
      </c>
      <c r="I33" s="77"/>
      <c r="J33" s="77"/>
      <c r="K33" s="77"/>
      <c r="L33" s="77"/>
      <c r="M33" s="77"/>
      <c r="Q33" s="58"/>
      <c r="X33" s="60"/>
      <c r="Y33" s="60"/>
      <c r="Z33" s="60"/>
      <c r="AA33" s="60"/>
      <c r="AB33" s="60"/>
      <c r="AC33" s="60"/>
      <c r="AD33" s="60"/>
      <c r="AE33" s="60"/>
    </row>
    <row r="34" spans="4:31" x14ac:dyDescent="0.3">
      <c r="D34" s="76" t="s">
        <v>45</v>
      </c>
      <c r="H34" s="78"/>
      <c r="I34" s="79"/>
      <c r="J34" s="79"/>
      <c r="K34" s="79"/>
      <c r="L34" s="79"/>
      <c r="M34" s="80"/>
      <c r="Q34" s="58"/>
      <c r="X34" s="60"/>
      <c r="Y34" s="60"/>
      <c r="Z34" s="60"/>
      <c r="AA34" s="60"/>
      <c r="AB34" s="60"/>
      <c r="AC34" s="60"/>
      <c r="AD34" s="60"/>
      <c r="AE34" s="60"/>
    </row>
    <row r="35" spans="4:31" x14ac:dyDescent="0.3">
      <c r="D35" s="76" t="s">
        <v>46</v>
      </c>
      <c r="H35" s="78"/>
      <c r="I35" s="79"/>
      <c r="J35" s="79"/>
      <c r="K35" s="79"/>
      <c r="L35" s="79"/>
      <c r="M35" s="80"/>
      <c r="Q35" s="58"/>
      <c r="X35" s="60"/>
      <c r="Y35" s="60"/>
      <c r="Z35" s="60"/>
      <c r="AA35" s="60"/>
      <c r="AB35" s="60"/>
      <c r="AC35" s="60"/>
      <c r="AD35" s="60"/>
      <c r="AE35" s="60"/>
    </row>
    <row r="36" spans="4:31" x14ac:dyDescent="0.3">
      <c r="D36" s="76" t="s">
        <v>47</v>
      </c>
      <c r="H36" s="78"/>
      <c r="I36" s="79"/>
      <c r="J36" s="79"/>
      <c r="K36" s="79"/>
      <c r="L36" s="79"/>
      <c r="M36" s="80"/>
      <c r="Q36" s="58"/>
      <c r="X36" s="60"/>
      <c r="Y36" s="60"/>
      <c r="Z36" s="60"/>
      <c r="AA36" s="60"/>
      <c r="AB36" s="60"/>
      <c r="AC36" s="60"/>
      <c r="AD36" s="60"/>
      <c r="AE36" s="60"/>
    </row>
    <row r="37" spans="4:31" x14ac:dyDescent="0.3">
      <c r="D37" s="76" t="s">
        <v>48</v>
      </c>
      <c r="H37" s="78"/>
      <c r="I37" s="79"/>
      <c r="J37" s="79"/>
      <c r="K37" s="79"/>
      <c r="L37" s="79"/>
      <c r="M37" s="80"/>
      <c r="Q37" s="58"/>
      <c r="X37" s="60"/>
      <c r="Y37" s="60"/>
      <c r="Z37" s="60"/>
      <c r="AA37" s="60"/>
      <c r="AB37" s="60"/>
      <c r="AC37" s="60"/>
      <c r="AD37" s="60"/>
      <c r="AE37" s="60"/>
    </row>
    <row r="38" spans="4:31" x14ac:dyDescent="0.3">
      <c r="D38" s="76"/>
      <c r="Q38" s="58"/>
      <c r="X38" s="60"/>
      <c r="Y38" s="60"/>
      <c r="Z38" s="60"/>
      <c r="AA38" s="60"/>
      <c r="AB38" s="60"/>
      <c r="AC38" s="60"/>
      <c r="AD38" s="60"/>
      <c r="AE38" s="60"/>
    </row>
    <row r="39" spans="4:31" x14ac:dyDescent="0.3">
      <c r="D39" s="76" t="s">
        <v>26</v>
      </c>
      <c r="H39" s="66" t="s">
        <v>23</v>
      </c>
      <c r="I39" s="67"/>
      <c r="J39" s="67"/>
      <c r="K39" s="67"/>
      <c r="L39" s="67"/>
      <c r="M39" s="68"/>
      <c r="Q39" s="58"/>
      <c r="X39" s="60"/>
      <c r="Y39" s="60"/>
      <c r="Z39" s="60"/>
      <c r="AA39" s="60"/>
      <c r="AB39" s="60"/>
      <c r="AC39" s="60"/>
      <c r="AD39" s="60"/>
      <c r="AE39" s="60"/>
    </row>
    <row r="40" spans="4:31" x14ac:dyDescent="0.3">
      <c r="D40" s="71" t="s">
        <v>49</v>
      </c>
      <c r="H40" s="66" t="s">
        <v>23</v>
      </c>
      <c r="I40" s="67"/>
      <c r="J40" s="67"/>
      <c r="K40" s="67"/>
      <c r="L40" s="67"/>
      <c r="M40" s="68"/>
      <c r="Q40" s="58"/>
      <c r="X40" s="60"/>
      <c r="Y40" s="60"/>
      <c r="Z40" s="60"/>
      <c r="AA40" s="60"/>
      <c r="AB40" s="60"/>
      <c r="AC40" s="60"/>
      <c r="AD40" s="60"/>
      <c r="AE40" s="60"/>
    </row>
    <row r="41" spans="4:31" x14ac:dyDescent="0.3">
      <c r="D41" s="71" t="s">
        <v>50</v>
      </c>
      <c r="H41" s="66" t="s">
        <v>23</v>
      </c>
      <c r="I41" s="67"/>
      <c r="J41" s="67"/>
      <c r="K41" s="67"/>
      <c r="L41" s="67"/>
      <c r="M41" s="68"/>
      <c r="Q41" s="58"/>
      <c r="X41" s="60"/>
      <c r="Y41" s="60"/>
      <c r="Z41" s="60"/>
      <c r="AA41" s="60"/>
      <c r="AB41" s="60"/>
      <c r="AC41" s="60"/>
      <c r="AD41" s="60"/>
      <c r="AE41" s="60"/>
    </row>
    <row r="42" spans="4:31" x14ac:dyDescent="0.3">
      <c r="D42" s="71" t="s">
        <v>51</v>
      </c>
      <c r="H42" s="66" t="s">
        <v>23</v>
      </c>
      <c r="I42" s="67"/>
      <c r="J42" s="67"/>
      <c r="K42" s="67"/>
      <c r="L42" s="67"/>
      <c r="M42" s="68"/>
      <c r="Q42" s="58"/>
      <c r="X42" s="60"/>
      <c r="Y42" s="60"/>
      <c r="Z42" s="60"/>
      <c r="AA42" s="60"/>
      <c r="AB42" s="60"/>
      <c r="AC42" s="60"/>
      <c r="AD42" s="60"/>
      <c r="AE42" s="60"/>
    </row>
    <row r="43" spans="4:31" x14ac:dyDescent="0.3">
      <c r="D43" s="76" t="s">
        <v>52</v>
      </c>
      <c r="H43" s="66" t="s">
        <v>23</v>
      </c>
      <c r="I43" s="67"/>
      <c r="J43" s="67"/>
      <c r="K43" s="67"/>
      <c r="L43" s="67"/>
      <c r="M43" s="68"/>
      <c r="Q43" s="58"/>
      <c r="X43" s="60"/>
      <c r="Y43" s="60"/>
      <c r="Z43" s="60"/>
      <c r="AA43" s="60"/>
      <c r="AB43" s="60"/>
      <c r="AC43" s="60"/>
      <c r="AD43" s="60"/>
      <c r="AE43" s="60"/>
    </row>
    <row r="44" spans="4:31" x14ac:dyDescent="0.3">
      <c r="D44" s="76" t="s">
        <v>53</v>
      </c>
      <c r="H44" s="78"/>
      <c r="I44" s="79"/>
      <c r="J44" s="79"/>
      <c r="K44" s="79"/>
      <c r="L44" s="79"/>
      <c r="M44" s="80"/>
      <c r="Q44" s="58"/>
      <c r="X44" s="60"/>
      <c r="Y44" s="60"/>
      <c r="Z44" s="60"/>
      <c r="AA44" s="60"/>
      <c r="AB44" s="60"/>
      <c r="AC44" s="60"/>
      <c r="AD44" s="60"/>
      <c r="AE44" s="60"/>
    </row>
    <row r="45" spans="4:31" x14ac:dyDescent="0.3">
      <c r="D45" s="76" t="s">
        <v>54</v>
      </c>
      <c r="H45" s="66">
        <v>0</v>
      </c>
      <c r="I45" s="68"/>
      <c r="J45" s="66">
        <v>0</v>
      </c>
      <c r="K45" s="68"/>
      <c r="L45" s="74"/>
      <c r="Q45" s="58"/>
      <c r="X45" s="60"/>
      <c r="Y45" s="60"/>
      <c r="Z45" s="60"/>
      <c r="AA45" s="60"/>
      <c r="AB45" s="60"/>
      <c r="AC45" s="60"/>
      <c r="AD45" s="60"/>
      <c r="AE45" s="60"/>
    </row>
    <row r="46" spans="4:31" x14ac:dyDescent="0.3">
      <c r="D46" s="56" t="s">
        <v>55</v>
      </c>
      <c r="E46" s="56"/>
      <c r="F46" s="56"/>
      <c r="H46" s="66">
        <v>0</v>
      </c>
      <c r="I46" s="68"/>
      <c r="J46" s="66">
        <v>0</v>
      </c>
      <c r="K46" s="68"/>
      <c r="L46" s="74"/>
    </row>
    <row r="47" spans="4:31" x14ac:dyDescent="0.3">
      <c r="D47" s="56"/>
      <c r="E47" s="56"/>
      <c r="F47" s="56"/>
      <c r="H47" s="66">
        <v>0</v>
      </c>
      <c r="I47" s="68"/>
      <c r="J47" s="66">
        <v>0</v>
      </c>
      <c r="K47" s="68"/>
      <c r="L47" s="74"/>
    </row>
    <row r="48" spans="4:31" x14ac:dyDescent="0.3">
      <c r="D48" s="56"/>
      <c r="E48" s="56"/>
      <c r="F48" s="56"/>
      <c r="H48" s="66">
        <v>0</v>
      </c>
      <c r="I48" s="68"/>
      <c r="J48" s="81">
        <v>0</v>
      </c>
      <c r="K48" s="82"/>
      <c r="L48" s="83"/>
    </row>
    <row r="49" spans="4:31" x14ac:dyDescent="0.3">
      <c r="D49" s="76"/>
      <c r="H49" s="66">
        <v>0</v>
      </c>
      <c r="I49" s="68"/>
      <c r="J49" s="81">
        <v>0</v>
      </c>
      <c r="K49" s="82"/>
      <c r="L49" s="83"/>
    </row>
    <row r="50" spans="4:31" x14ac:dyDescent="0.3">
      <c r="D50" s="76"/>
      <c r="H50" s="77">
        <v>0</v>
      </c>
      <c r="I50" s="77"/>
      <c r="J50" s="84">
        <v>0</v>
      </c>
      <c r="K50" s="84"/>
      <c r="L50" s="83"/>
    </row>
    <row r="51" spans="4:31" x14ac:dyDescent="0.3">
      <c r="D51" s="85"/>
    </row>
    <row r="52" spans="4:31" x14ac:dyDescent="0.3">
      <c r="D52" s="76" t="s">
        <v>56</v>
      </c>
      <c r="H52" s="86">
        <v>0</v>
      </c>
      <c r="I52" s="87"/>
      <c r="J52" s="87"/>
      <c r="K52" s="87"/>
      <c r="L52" s="87"/>
      <c r="M52" s="88"/>
    </row>
    <row r="53" spans="4:31" x14ac:dyDescent="0.3">
      <c r="D53" s="76" t="s">
        <v>57</v>
      </c>
      <c r="H53" s="78"/>
      <c r="I53" s="79"/>
      <c r="J53" s="79"/>
      <c r="K53" s="79"/>
      <c r="L53" s="79"/>
      <c r="M53" s="80"/>
    </row>
    <row r="54" spans="4:31" x14ac:dyDescent="0.3">
      <c r="D54" s="76" t="s">
        <v>291</v>
      </c>
      <c r="H54" s="168"/>
      <c r="I54" s="168"/>
      <c r="J54" s="168"/>
      <c r="K54" s="168"/>
      <c r="L54" s="168"/>
      <c r="M54" s="168"/>
      <c r="O54" s="60"/>
      <c r="Q54" s="58"/>
      <c r="Z54" s="60"/>
      <c r="AA54" s="60"/>
      <c r="AB54" s="60"/>
      <c r="AC54" s="60"/>
      <c r="AD54" s="60"/>
      <c r="AE54" s="60"/>
    </row>
    <row r="55" spans="4:31" x14ac:dyDescent="0.3">
      <c r="D55" s="76"/>
      <c r="H55" s="74"/>
      <c r="I55" s="74"/>
      <c r="J55" s="74"/>
      <c r="K55" s="74"/>
      <c r="L55" s="74"/>
      <c r="M55" s="74"/>
    </row>
    <row r="56" spans="4:31" x14ac:dyDescent="0.3">
      <c r="D56" s="58" t="s">
        <v>58</v>
      </c>
      <c r="H56" s="74"/>
      <c r="I56" s="74"/>
      <c r="J56" s="74"/>
      <c r="K56" s="74"/>
      <c r="L56" s="74"/>
      <c r="M56" s="74"/>
    </row>
    <row r="57" spans="4:31" x14ac:dyDescent="0.3">
      <c r="D57" s="55" t="s">
        <v>59</v>
      </c>
      <c r="E57" s="55"/>
      <c r="F57" s="55"/>
      <c r="G57" s="55"/>
      <c r="H57" s="55"/>
      <c r="I57" s="55"/>
      <c r="J57" s="55"/>
      <c r="K57" s="55"/>
      <c r="L57" s="55"/>
      <c r="M57" s="55"/>
    </row>
    <row r="58" spans="4:31" x14ac:dyDescent="0.3">
      <c r="D58" s="55"/>
      <c r="E58" s="55"/>
      <c r="F58" s="55"/>
      <c r="G58" s="55"/>
      <c r="H58" s="55"/>
      <c r="I58" s="55"/>
      <c r="J58" s="55"/>
      <c r="K58" s="55"/>
      <c r="L58" s="55"/>
      <c r="M58" s="55"/>
    </row>
    <row r="59" spans="4:31" x14ac:dyDescent="0.3">
      <c r="D59" s="55"/>
      <c r="E59" s="55"/>
      <c r="F59" s="55"/>
      <c r="G59" s="55"/>
      <c r="H59" s="55"/>
      <c r="I59" s="55"/>
      <c r="J59" s="55"/>
      <c r="K59" s="55"/>
      <c r="L59" s="55"/>
      <c r="M59" s="55"/>
    </row>
    <row r="60" spans="4:31" x14ac:dyDescent="0.3">
      <c r="D60" s="55"/>
      <c r="E60" s="55"/>
      <c r="F60" s="55"/>
      <c r="G60" s="55"/>
      <c r="H60" s="55"/>
      <c r="I60" s="55"/>
      <c r="J60" s="55"/>
      <c r="K60" s="55"/>
      <c r="L60" s="55"/>
      <c r="M60" s="55"/>
    </row>
    <row r="61" spans="4:31" x14ac:dyDescent="0.3">
      <c r="D61" s="55"/>
      <c r="E61" s="55"/>
      <c r="F61" s="55"/>
      <c r="G61" s="55"/>
      <c r="H61" s="55"/>
      <c r="I61" s="55"/>
      <c r="J61" s="55"/>
      <c r="K61" s="55"/>
      <c r="L61" s="55"/>
      <c r="M61" s="55"/>
    </row>
    <row r="62" spans="4:31" x14ac:dyDescent="0.3">
      <c r="D62" s="55"/>
      <c r="E62" s="55"/>
      <c r="F62" s="55"/>
      <c r="G62" s="55"/>
      <c r="H62" s="55"/>
      <c r="I62" s="55"/>
      <c r="J62" s="55"/>
      <c r="K62" s="55"/>
      <c r="L62" s="55"/>
      <c r="M62" s="55"/>
    </row>
    <row r="63" spans="4:31" x14ac:dyDescent="0.3">
      <c r="D63" s="55"/>
      <c r="E63" s="55"/>
      <c r="F63" s="55"/>
      <c r="G63" s="55"/>
      <c r="H63" s="55"/>
      <c r="I63" s="55"/>
      <c r="J63" s="55"/>
      <c r="K63" s="55"/>
      <c r="L63" s="55"/>
      <c r="M63" s="55"/>
    </row>
    <row r="64" spans="4:31" x14ac:dyDescent="0.3">
      <c r="D64" s="55"/>
      <c r="E64" s="55"/>
      <c r="F64" s="55"/>
      <c r="G64" s="55"/>
      <c r="H64" s="55"/>
      <c r="I64" s="55"/>
      <c r="J64" s="55"/>
      <c r="K64" s="55"/>
      <c r="L64" s="55"/>
      <c r="M64" s="55"/>
    </row>
    <row r="65" spans="2:22" x14ac:dyDescent="0.3">
      <c r="D65" s="55"/>
      <c r="E65" s="55"/>
      <c r="F65" s="55"/>
      <c r="G65" s="55"/>
      <c r="H65" s="55"/>
      <c r="I65" s="55"/>
      <c r="J65" s="55"/>
      <c r="K65" s="55"/>
      <c r="L65" s="55"/>
      <c r="M65" s="55"/>
    </row>
    <row r="66" spans="2:22" x14ac:dyDescent="0.3">
      <c r="D66" s="55"/>
      <c r="E66" s="55"/>
      <c r="F66" s="55"/>
      <c r="G66" s="55"/>
      <c r="H66" s="55"/>
      <c r="I66" s="55"/>
      <c r="J66" s="55"/>
      <c r="K66" s="55"/>
      <c r="L66" s="55"/>
      <c r="M66" s="55"/>
    </row>
    <row r="67" spans="2:22" x14ac:dyDescent="0.3">
      <c r="D67" s="55"/>
      <c r="E67" s="55"/>
      <c r="F67" s="55"/>
      <c r="G67" s="55"/>
      <c r="H67" s="55"/>
      <c r="I67" s="55"/>
      <c r="J67" s="55"/>
      <c r="K67" s="55"/>
      <c r="L67" s="55"/>
      <c r="M67" s="55"/>
    </row>
    <row r="68" spans="2:22" x14ac:dyDescent="0.3">
      <c r="D68" s="55"/>
      <c r="E68" s="55"/>
      <c r="F68" s="55"/>
      <c r="G68" s="55"/>
      <c r="H68" s="55"/>
      <c r="I68" s="55"/>
      <c r="J68" s="55"/>
      <c r="K68" s="55"/>
      <c r="L68" s="55"/>
      <c r="M68" s="55"/>
    </row>
    <row r="69" spans="2:22" x14ac:dyDescent="0.3">
      <c r="D69" s="76"/>
      <c r="H69" s="74"/>
      <c r="I69" s="74"/>
      <c r="J69" s="74"/>
      <c r="K69" s="74"/>
      <c r="L69" s="74"/>
      <c r="M69" s="74"/>
    </row>
    <row r="70" spans="2:22" ht="20.25" x14ac:dyDescent="0.3">
      <c r="B70" s="6"/>
      <c r="C70" s="4" t="s">
        <v>60</v>
      </c>
    </row>
    <row r="71" spans="2:22" x14ac:dyDescent="0.3">
      <c r="D71" s="76" t="s">
        <v>61</v>
      </c>
      <c r="H71" s="58" t="s">
        <v>62</v>
      </c>
      <c r="I71" s="58" t="s">
        <v>63</v>
      </c>
      <c r="J71" s="58" t="s">
        <v>64</v>
      </c>
      <c r="K71" s="58" t="s">
        <v>65</v>
      </c>
      <c r="L71" s="58" t="s">
        <v>66</v>
      </c>
      <c r="O71" s="58" t="s">
        <v>67</v>
      </c>
    </row>
    <row r="72" spans="2:22" x14ac:dyDescent="0.3">
      <c r="D72" s="24" t="s">
        <v>68</v>
      </c>
      <c r="H72" s="89">
        <v>5</v>
      </c>
      <c r="I72" s="89">
        <v>5</v>
      </c>
      <c r="J72" s="89">
        <v>5</v>
      </c>
      <c r="K72" s="89">
        <v>5</v>
      </c>
      <c r="L72" s="90">
        <f>SUM(H72:K72)</f>
        <v>20</v>
      </c>
      <c r="O72" s="55" t="s">
        <v>59</v>
      </c>
      <c r="P72" s="55"/>
      <c r="Q72" s="55"/>
      <c r="R72" s="55"/>
      <c r="S72" s="55"/>
      <c r="T72" s="55"/>
      <c r="U72" s="55"/>
      <c r="V72" s="55"/>
    </row>
    <row r="73" spans="2:22" x14ac:dyDescent="0.3">
      <c r="H73" s="91"/>
      <c r="I73" s="91"/>
      <c r="J73" s="91"/>
      <c r="K73" s="91"/>
      <c r="L73" s="91"/>
      <c r="M73" s="92"/>
      <c r="O73" s="55"/>
      <c r="P73" s="55"/>
      <c r="Q73" s="55"/>
      <c r="R73" s="55"/>
      <c r="S73" s="55"/>
      <c r="T73" s="55"/>
      <c r="U73" s="55"/>
      <c r="V73" s="55"/>
    </row>
    <row r="74" spans="2:22" ht="14.45" customHeight="1" x14ac:dyDescent="0.3">
      <c r="H74" s="91" t="s">
        <v>69</v>
      </c>
      <c r="I74" s="91"/>
      <c r="J74" s="91"/>
      <c r="K74" s="91"/>
      <c r="L74" s="93" t="s">
        <v>70</v>
      </c>
      <c r="O74" s="55"/>
      <c r="P74" s="55"/>
      <c r="Q74" s="55"/>
      <c r="R74" s="55"/>
      <c r="S74" s="55"/>
      <c r="T74" s="55"/>
      <c r="U74" s="55"/>
      <c r="V74" s="55"/>
    </row>
    <row r="75" spans="2:22" ht="14.45" customHeight="1" x14ac:dyDescent="0.3">
      <c r="D75" s="76" t="s">
        <v>71</v>
      </c>
      <c r="H75" s="77" t="s">
        <v>23</v>
      </c>
      <c r="I75" s="77"/>
      <c r="J75" s="77"/>
      <c r="K75" s="91"/>
      <c r="L75" s="89">
        <v>5</v>
      </c>
      <c r="O75" s="55"/>
      <c r="P75" s="55"/>
      <c r="Q75" s="55"/>
      <c r="R75" s="55"/>
      <c r="S75" s="55"/>
      <c r="T75" s="55"/>
      <c r="U75" s="55"/>
      <c r="V75" s="55"/>
    </row>
    <row r="76" spans="2:22" ht="14.45" customHeight="1" x14ac:dyDescent="0.3">
      <c r="D76" s="76" t="s">
        <v>72</v>
      </c>
      <c r="H76" s="66" t="s">
        <v>23</v>
      </c>
      <c r="I76" s="67"/>
      <c r="J76" s="68"/>
      <c r="K76" s="91"/>
      <c r="L76" s="89">
        <v>5</v>
      </c>
      <c r="O76" s="55"/>
      <c r="P76" s="55"/>
      <c r="Q76" s="55"/>
      <c r="R76" s="55"/>
      <c r="S76" s="55"/>
      <c r="T76" s="55"/>
      <c r="U76" s="55"/>
      <c r="V76" s="55"/>
    </row>
    <row r="77" spans="2:22" ht="14.45" customHeight="1" x14ac:dyDescent="0.3">
      <c r="D77" s="76" t="s">
        <v>73</v>
      </c>
      <c r="H77" s="66" t="s">
        <v>23</v>
      </c>
      <c r="I77" s="67"/>
      <c r="J77" s="68"/>
      <c r="K77" s="91"/>
      <c r="L77" s="89">
        <v>5</v>
      </c>
      <c r="O77" s="55"/>
      <c r="P77" s="55"/>
      <c r="Q77" s="55"/>
      <c r="R77" s="55"/>
      <c r="S77" s="55"/>
      <c r="T77" s="55"/>
      <c r="U77" s="55"/>
      <c r="V77" s="55"/>
    </row>
    <row r="78" spans="2:22" ht="14.45" customHeight="1" x14ac:dyDescent="0.3">
      <c r="D78" s="76" t="s">
        <v>74</v>
      </c>
      <c r="H78" s="66" t="s">
        <v>23</v>
      </c>
      <c r="I78" s="67"/>
      <c r="J78" s="68"/>
      <c r="K78" s="91"/>
      <c r="L78" s="89">
        <v>5</v>
      </c>
      <c r="O78" s="55"/>
      <c r="P78" s="55"/>
      <c r="Q78" s="55"/>
      <c r="R78" s="55"/>
      <c r="S78" s="55"/>
      <c r="T78" s="55"/>
      <c r="U78" s="55"/>
      <c r="V78" s="55"/>
    </row>
    <row r="79" spans="2:22" ht="14.45" customHeight="1" x14ac:dyDescent="0.3">
      <c r="D79" s="76" t="s">
        <v>75</v>
      </c>
      <c r="H79" s="66" t="s">
        <v>23</v>
      </c>
      <c r="I79" s="67"/>
      <c r="J79" s="68"/>
      <c r="K79" s="91"/>
      <c r="L79" s="89">
        <v>5</v>
      </c>
      <c r="O79" s="55"/>
      <c r="P79" s="55"/>
      <c r="Q79" s="55"/>
      <c r="R79" s="55"/>
      <c r="S79" s="55"/>
      <c r="T79" s="55"/>
      <c r="U79" s="55"/>
      <c r="V79" s="55"/>
    </row>
    <row r="80" spans="2:22" ht="14.45" customHeight="1" x14ac:dyDescent="0.3">
      <c r="D80" s="76" t="s">
        <v>76</v>
      </c>
      <c r="H80" s="66" t="s">
        <v>23</v>
      </c>
      <c r="I80" s="67"/>
      <c r="J80" s="68"/>
      <c r="K80" s="91"/>
      <c r="L80" s="89">
        <v>5</v>
      </c>
      <c r="O80" s="55"/>
      <c r="P80" s="55"/>
      <c r="Q80" s="55"/>
      <c r="R80" s="55"/>
      <c r="S80" s="55"/>
      <c r="T80" s="55"/>
      <c r="U80" s="55"/>
      <c r="V80" s="55"/>
    </row>
    <row r="81" spans="2:22" ht="14.45" customHeight="1" x14ac:dyDescent="0.3">
      <c r="D81" s="76" t="s">
        <v>77</v>
      </c>
      <c r="H81" s="66" t="s">
        <v>23</v>
      </c>
      <c r="I81" s="67"/>
      <c r="J81" s="68"/>
      <c r="L81" s="89">
        <v>5</v>
      </c>
      <c r="O81" s="55"/>
      <c r="P81" s="55"/>
      <c r="Q81" s="55"/>
      <c r="R81" s="55"/>
      <c r="S81" s="55"/>
      <c r="T81" s="55"/>
      <c r="U81" s="55"/>
      <c r="V81" s="55"/>
    </row>
    <row r="82" spans="2:22" ht="14.45" customHeight="1" x14ac:dyDescent="0.3">
      <c r="D82" s="76" t="s">
        <v>77</v>
      </c>
      <c r="H82" s="66" t="s">
        <v>23</v>
      </c>
      <c r="I82" s="67"/>
      <c r="J82" s="68"/>
      <c r="L82" s="89">
        <v>5</v>
      </c>
      <c r="O82" s="55"/>
      <c r="P82" s="55"/>
      <c r="Q82" s="55"/>
      <c r="R82" s="55"/>
      <c r="S82" s="55"/>
      <c r="T82" s="55"/>
      <c r="U82" s="55"/>
      <c r="V82" s="55"/>
    </row>
    <row r="83" spans="2:22" ht="14.45" customHeight="1" x14ac:dyDescent="0.3">
      <c r="D83" s="76" t="s">
        <v>77</v>
      </c>
      <c r="H83" s="66" t="s">
        <v>23</v>
      </c>
      <c r="I83" s="67"/>
      <c r="J83" s="68"/>
      <c r="L83" s="89">
        <v>5</v>
      </c>
      <c r="O83" s="55"/>
      <c r="P83" s="55"/>
      <c r="Q83" s="55"/>
      <c r="R83" s="55"/>
      <c r="S83" s="55"/>
      <c r="T83" s="55"/>
      <c r="U83" s="55"/>
      <c r="V83" s="55"/>
    </row>
    <row r="84" spans="2:22" ht="14.45" customHeight="1" x14ac:dyDescent="0.3"/>
    <row r="85" spans="2:22" ht="14.45" customHeight="1" x14ac:dyDescent="0.3"/>
    <row r="86" spans="2:22" ht="20.25" x14ac:dyDescent="0.3">
      <c r="B86" s="6"/>
      <c r="C86" s="4" t="s">
        <v>78</v>
      </c>
    </row>
    <row r="87" spans="2:22" x14ac:dyDescent="0.3">
      <c r="D87" s="76" t="s">
        <v>79</v>
      </c>
      <c r="I87" s="94">
        <v>0</v>
      </c>
    </row>
    <row r="88" spans="2:22" x14ac:dyDescent="0.3">
      <c r="D88" s="76" t="s">
        <v>80</v>
      </c>
      <c r="I88" s="94">
        <v>0</v>
      </c>
    </row>
    <row r="89" spans="2:22" x14ac:dyDescent="0.3">
      <c r="D89" s="76" t="s">
        <v>81</v>
      </c>
      <c r="I89" s="94">
        <v>0</v>
      </c>
    </row>
    <row r="90" spans="2:22" x14ac:dyDescent="0.3">
      <c r="D90" s="76" t="s">
        <v>82</v>
      </c>
      <c r="I90" s="94">
        <v>0</v>
      </c>
    </row>
    <row r="91" spans="2:22" x14ac:dyDescent="0.3">
      <c r="D91" s="76" t="s">
        <v>83</v>
      </c>
      <c r="I91" s="94">
        <v>0</v>
      </c>
    </row>
    <row r="92" spans="2:22" x14ac:dyDescent="0.3">
      <c r="D92" s="76" t="s">
        <v>84</v>
      </c>
      <c r="I92" s="94">
        <v>0</v>
      </c>
    </row>
    <row r="93" spans="2:22" x14ac:dyDescent="0.3">
      <c r="E93" s="76"/>
    </row>
    <row r="94" spans="2:22" x14ac:dyDescent="0.3">
      <c r="E94" s="76"/>
    </row>
    <row r="95" spans="2:22" ht="20.25" x14ac:dyDescent="0.3">
      <c r="B95" s="6"/>
      <c r="C95" s="4" t="s">
        <v>85</v>
      </c>
      <c r="D95" s="58"/>
      <c r="Q95" s="58"/>
    </row>
    <row r="96" spans="2:22" x14ac:dyDescent="0.3">
      <c r="D96" s="95" t="s">
        <v>278</v>
      </c>
      <c r="E96" s="96"/>
      <c r="F96" s="96"/>
      <c r="G96" s="96"/>
      <c r="H96" s="96"/>
      <c r="I96" s="96"/>
      <c r="J96" s="96"/>
      <c r="K96" s="97"/>
      <c r="L96" s="97"/>
      <c r="N96" s="95" t="s">
        <v>280</v>
      </c>
      <c r="O96" s="96"/>
      <c r="P96" s="96"/>
      <c r="Q96" s="96"/>
      <c r="R96" s="96"/>
      <c r="S96" s="96"/>
      <c r="T96" s="96"/>
      <c r="U96" s="97"/>
      <c r="V96" s="97"/>
    </row>
    <row r="97" spans="4:31" x14ac:dyDescent="0.3">
      <c r="D97" s="98"/>
      <c r="E97" s="15" t="s">
        <v>86</v>
      </c>
      <c r="F97" s="15" t="s">
        <v>87</v>
      </c>
      <c r="G97" s="15" t="s">
        <v>88</v>
      </c>
      <c r="H97" s="15" t="s">
        <v>89</v>
      </c>
      <c r="I97" s="15" t="s">
        <v>90</v>
      </c>
      <c r="J97" s="15" t="s">
        <v>91</v>
      </c>
      <c r="K97" s="99" t="s">
        <v>92</v>
      </c>
      <c r="L97" s="100" t="s">
        <v>93</v>
      </c>
      <c r="N97" s="98"/>
      <c r="O97" s="15" t="s">
        <v>86</v>
      </c>
      <c r="P97" s="15" t="s">
        <v>87</v>
      </c>
      <c r="Q97" s="15" t="s">
        <v>88</v>
      </c>
      <c r="R97" s="15" t="s">
        <v>89</v>
      </c>
      <c r="S97" s="15" t="s">
        <v>90</v>
      </c>
      <c r="T97" s="15" t="s">
        <v>91</v>
      </c>
      <c r="U97" s="99" t="s">
        <v>92</v>
      </c>
      <c r="V97" s="100" t="s">
        <v>93</v>
      </c>
    </row>
    <row r="98" spans="4:31" x14ac:dyDescent="0.3">
      <c r="D98" s="101" t="s">
        <v>94</v>
      </c>
      <c r="E98" s="36">
        <v>0</v>
      </c>
      <c r="F98" s="36">
        <v>0</v>
      </c>
      <c r="G98" s="36">
        <v>0</v>
      </c>
      <c r="H98" s="36">
        <v>0</v>
      </c>
      <c r="I98" s="36">
        <v>0</v>
      </c>
      <c r="J98" s="36">
        <v>0</v>
      </c>
      <c r="K98" s="102">
        <f>SUM(E98:J98)</f>
        <v>0</v>
      </c>
      <c r="L98" s="36">
        <v>0</v>
      </c>
      <c r="N98" s="101" t="s">
        <v>94</v>
      </c>
      <c r="O98" s="36">
        <v>0</v>
      </c>
      <c r="P98" s="36">
        <v>0</v>
      </c>
      <c r="Q98" s="36">
        <v>0</v>
      </c>
      <c r="R98" s="36">
        <v>0</v>
      </c>
      <c r="S98" s="36">
        <v>0</v>
      </c>
      <c r="T98" s="36">
        <v>0</v>
      </c>
      <c r="U98" s="102">
        <f>SUM(O98:T98)</f>
        <v>0</v>
      </c>
      <c r="V98" s="36">
        <v>0</v>
      </c>
    </row>
    <row r="99" spans="4:31" x14ac:dyDescent="0.3">
      <c r="D99" s="101" t="s">
        <v>95</v>
      </c>
      <c r="E99" s="36">
        <v>0</v>
      </c>
      <c r="F99" s="36">
        <v>0</v>
      </c>
      <c r="G99" s="36">
        <v>0</v>
      </c>
      <c r="H99" s="36">
        <v>0</v>
      </c>
      <c r="I99" s="36">
        <v>0</v>
      </c>
      <c r="J99" s="36">
        <v>0</v>
      </c>
      <c r="K99" s="102">
        <f>SUM(E99:J99)</f>
        <v>0</v>
      </c>
      <c r="L99" s="36">
        <v>0</v>
      </c>
      <c r="N99" s="101" t="s">
        <v>95</v>
      </c>
      <c r="O99" s="36">
        <v>0</v>
      </c>
      <c r="P99" s="36">
        <v>0</v>
      </c>
      <c r="Q99" s="36">
        <v>0</v>
      </c>
      <c r="R99" s="36">
        <v>0</v>
      </c>
      <c r="S99" s="36">
        <v>0</v>
      </c>
      <c r="T99" s="36">
        <v>0</v>
      </c>
      <c r="U99" s="102">
        <f>SUM(O99:T99)</f>
        <v>0</v>
      </c>
      <c r="V99" s="36">
        <v>0</v>
      </c>
    </row>
    <row r="100" spans="4:31" x14ac:dyDescent="0.3">
      <c r="D100" s="101" t="s">
        <v>96</v>
      </c>
      <c r="E100" s="36">
        <v>0</v>
      </c>
      <c r="F100" s="36">
        <v>0</v>
      </c>
      <c r="G100" s="36">
        <v>0</v>
      </c>
      <c r="H100" s="36">
        <v>0</v>
      </c>
      <c r="I100" s="36">
        <v>0</v>
      </c>
      <c r="J100" s="36">
        <v>0</v>
      </c>
      <c r="K100" s="102">
        <f>SUM(E100:J100)</f>
        <v>0</v>
      </c>
      <c r="L100" s="36">
        <v>0</v>
      </c>
      <c r="N100" s="101" t="s">
        <v>96</v>
      </c>
      <c r="O100" s="36">
        <v>0</v>
      </c>
      <c r="P100" s="36">
        <v>0</v>
      </c>
      <c r="Q100" s="36">
        <v>0</v>
      </c>
      <c r="R100" s="36">
        <v>0</v>
      </c>
      <c r="S100" s="36">
        <v>0</v>
      </c>
      <c r="T100" s="36">
        <v>0</v>
      </c>
      <c r="U100" s="102">
        <f>SUM(O100:T100)</f>
        <v>0</v>
      </c>
      <c r="V100" s="36">
        <v>0</v>
      </c>
    </row>
    <row r="101" spans="4:31" x14ac:dyDescent="0.3">
      <c r="D101" s="101" t="s">
        <v>97</v>
      </c>
      <c r="E101" s="36">
        <v>0</v>
      </c>
      <c r="F101" s="36">
        <v>0</v>
      </c>
      <c r="G101" s="36">
        <v>0</v>
      </c>
      <c r="H101" s="36">
        <v>0</v>
      </c>
      <c r="I101" s="36">
        <v>0</v>
      </c>
      <c r="J101" s="36">
        <v>0</v>
      </c>
      <c r="K101" s="102">
        <f>SUM(E101:J101)</f>
        <v>0</v>
      </c>
      <c r="L101" s="36">
        <v>0</v>
      </c>
      <c r="N101" s="101" t="s">
        <v>97</v>
      </c>
      <c r="O101" s="36">
        <v>0</v>
      </c>
      <c r="P101" s="36">
        <v>0</v>
      </c>
      <c r="Q101" s="36">
        <v>0</v>
      </c>
      <c r="R101" s="36">
        <v>0</v>
      </c>
      <c r="S101" s="36">
        <v>0</v>
      </c>
      <c r="T101" s="36">
        <v>0</v>
      </c>
      <c r="U101" s="102">
        <f>SUM(O101:T101)</f>
        <v>0</v>
      </c>
      <c r="V101" s="36">
        <v>0</v>
      </c>
    </row>
    <row r="102" spans="4:31" x14ac:dyDescent="0.3">
      <c r="D102" s="101" t="s">
        <v>98</v>
      </c>
      <c r="E102" s="36">
        <v>0</v>
      </c>
      <c r="F102" s="36">
        <v>0</v>
      </c>
      <c r="G102" s="36">
        <v>0</v>
      </c>
      <c r="H102" s="36">
        <v>0</v>
      </c>
      <c r="I102" s="36">
        <v>0</v>
      </c>
      <c r="J102" s="36">
        <v>0</v>
      </c>
      <c r="K102" s="102">
        <f>SUM(E102:J102)</f>
        <v>0</v>
      </c>
      <c r="L102" s="36">
        <v>0</v>
      </c>
      <c r="N102" s="101" t="s">
        <v>98</v>
      </c>
      <c r="O102" s="36">
        <v>0</v>
      </c>
      <c r="P102" s="36">
        <v>0</v>
      </c>
      <c r="Q102" s="36">
        <v>0</v>
      </c>
      <c r="R102" s="36">
        <v>0</v>
      </c>
      <c r="S102" s="36">
        <v>0</v>
      </c>
      <c r="T102" s="36">
        <v>0</v>
      </c>
      <c r="U102" s="102">
        <f>SUM(O102:T102)</f>
        <v>0</v>
      </c>
      <c r="V102" s="36">
        <v>0</v>
      </c>
    </row>
    <row r="103" spans="4:31" x14ac:dyDescent="0.3">
      <c r="D103" s="103" t="s">
        <v>99</v>
      </c>
      <c r="E103" s="104">
        <f t="shared" ref="E103:J103" si="0">SUM(E98:E102)</f>
        <v>0</v>
      </c>
      <c r="F103" s="104">
        <f t="shared" si="0"/>
        <v>0</v>
      </c>
      <c r="G103" s="104">
        <f t="shared" si="0"/>
        <v>0</v>
      </c>
      <c r="H103" s="104">
        <f t="shared" si="0"/>
        <v>0</v>
      </c>
      <c r="I103" s="104">
        <f t="shared" si="0"/>
        <v>0</v>
      </c>
      <c r="J103" s="104">
        <f t="shared" si="0"/>
        <v>0</v>
      </c>
      <c r="L103" s="104">
        <f>SUM(L98:L102)</f>
        <v>0</v>
      </c>
      <c r="N103" s="103" t="s">
        <v>99</v>
      </c>
      <c r="O103" s="104">
        <f t="shared" ref="O103:T103" si="1">SUM(O98:O102)</f>
        <v>0</v>
      </c>
      <c r="P103" s="104">
        <f t="shared" si="1"/>
        <v>0</v>
      </c>
      <c r="Q103" s="104">
        <f t="shared" si="1"/>
        <v>0</v>
      </c>
      <c r="R103" s="104">
        <f t="shared" si="1"/>
        <v>0</v>
      </c>
      <c r="S103" s="104">
        <f t="shared" si="1"/>
        <v>0</v>
      </c>
      <c r="T103" s="104">
        <f t="shared" si="1"/>
        <v>0</v>
      </c>
      <c r="V103" s="104">
        <f>SUM(V98:V102)</f>
        <v>0</v>
      </c>
    </row>
    <row r="104" spans="4:31" x14ac:dyDescent="0.3">
      <c r="D104" s="76"/>
      <c r="Q104" s="58"/>
    </row>
    <row r="105" spans="4:31" x14ac:dyDescent="0.3">
      <c r="D105" s="95" t="s">
        <v>279</v>
      </c>
      <c r="E105" s="96"/>
      <c r="F105" s="96"/>
      <c r="G105" s="96"/>
      <c r="H105" s="96"/>
      <c r="I105" s="96"/>
      <c r="J105" s="96"/>
      <c r="N105" s="95" t="s">
        <v>281</v>
      </c>
      <c r="P105" s="96"/>
      <c r="Q105" s="96"/>
      <c r="R105" s="96"/>
      <c r="S105" s="96"/>
      <c r="T105" s="96"/>
    </row>
    <row r="106" spans="4:31" x14ac:dyDescent="0.3">
      <c r="D106" s="98"/>
      <c r="E106" s="15" t="s">
        <v>86</v>
      </c>
      <c r="F106" s="15" t="s">
        <v>87</v>
      </c>
      <c r="G106" s="15" t="s">
        <v>88</v>
      </c>
      <c r="H106" s="15" t="s">
        <v>89</v>
      </c>
      <c r="I106" s="15" t="s">
        <v>90</v>
      </c>
      <c r="J106" s="15" t="s">
        <v>91</v>
      </c>
      <c r="L106" s="100" t="s">
        <v>93</v>
      </c>
      <c r="N106" s="98"/>
      <c r="O106" s="15" t="s">
        <v>86</v>
      </c>
      <c r="P106" s="15" t="s">
        <v>87</v>
      </c>
      <c r="Q106" s="15" t="s">
        <v>88</v>
      </c>
      <c r="R106" s="15" t="s">
        <v>89</v>
      </c>
      <c r="S106" s="15" t="s">
        <v>90</v>
      </c>
      <c r="T106" s="15" t="s">
        <v>91</v>
      </c>
      <c r="V106" s="100" t="s">
        <v>93</v>
      </c>
      <c r="AD106" s="60"/>
      <c r="AE106" s="60"/>
    </row>
    <row r="107" spans="4:31" x14ac:dyDescent="0.3">
      <c r="D107" s="101" t="s">
        <v>94</v>
      </c>
      <c r="E107" s="36">
        <v>0</v>
      </c>
      <c r="F107" s="36">
        <v>0</v>
      </c>
      <c r="G107" s="36">
        <v>0</v>
      </c>
      <c r="H107" s="36">
        <v>0</v>
      </c>
      <c r="I107" s="36">
        <v>0</v>
      </c>
      <c r="J107" s="36">
        <v>0</v>
      </c>
      <c r="L107" s="36">
        <v>0</v>
      </c>
      <c r="N107" s="101" t="s">
        <v>94</v>
      </c>
      <c r="O107" s="36">
        <v>0</v>
      </c>
      <c r="P107" s="36">
        <v>0</v>
      </c>
      <c r="Q107" s="36">
        <v>0</v>
      </c>
      <c r="R107" s="36">
        <v>0</v>
      </c>
      <c r="S107" s="36">
        <v>0</v>
      </c>
      <c r="T107" s="36">
        <v>0</v>
      </c>
      <c r="V107" s="36">
        <v>0</v>
      </c>
      <c r="AD107" s="60"/>
      <c r="AE107" s="60"/>
    </row>
    <row r="108" spans="4:31" x14ac:dyDescent="0.3">
      <c r="D108" s="101" t="s">
        <v>95</v>
      </c>
      <c r="E108" s="36">
        <v>0</v>
      </c>
      <c r="F108" s="36">
        <v>0</v>
      </c>
      <c r="G108" s="36">
        <v>0</v>
      </c>
      <c r="H108" s="36">
        <v>0</v>
      </c>
      <c r="I108" s="36">
        <v>0</v>
      </c>
      <c r="J108" s="36">
        <v>0</v>
      </c>
      <c r="L108" s="36">
        <v>0</v>
      </c>
      <c r="N108" s="101" t="s">
        <v>95</v>
      </c>
      <c r="O108" s="36">
        <v>0</v>
      </c>
      <c r="P108" s="36">
        <v>0</v>
      </c>
      <c r="Q108" s="36">
        <v>0</v>
      </c>
      <c r="R108" s="36">
        <v>0</v>
      </c>
      <c r="S108" s="36">
        <v>0</v>
      </c>
      <c r="T108" s="36">
        <v>0</v>
      </c>
      <c r="V108" s="36">
        <v>0</v>
      </c>
      <c r="AD108" s="60"/>
      <c r="AE108" s="60"/>
    </row>
    <row r="109" spans="4:31" x14ac:dyDescent="0.3">
      <c r="D109" s="101" t="s">
        <v>96</v>
      </c>
      <c r="E109" s="36">
        <v>0</v>
      </c>
      <c r="F109" s="36">
        <v>0</v>
      </c>
      <c r="G109" s="36">
        <v>0</v>
      </c>
      <c r="H109" s="36">
        <v>0</v>
      </c>
      <c r="I109" s="36">
        <v>0</v>
      </c>
      <c r="J109" s="36">
        <v>0</v>
      </c>
      <c r="L109" s="36">
        <v>0</v>
      </c>
      <c r="N109" s="101" t="s">
        <v>96</v>
      </c>
      <c r="O109" s="36">
        <v>0</v>
      </c>
      <c r="P109" s="36">
        <v>0</v>
      </c>
      <c r="Q109" s="36">
        <v>0</v>
      </c>
      <c r="R109" s="36">
        <v>0</v>
      </c>
      <c r="S109" s="36">
        <v>0</v>
      </c>
      <c r="T109" s="36">
        <v>0</v>
      </c>
      <c r="V109" s="36">
        <v>0</v>
      </c>
      <c r="AD109" s="60"/>
      <c r="AE109" s="60"/>
    </row>
    <row r="110" spans="4:31" x14ac:dyDescent="0.3">
      <c r="D110" s="101" t="s">
        <v>97</v>
      </c>
      <c r="E110" s="36">
        <v>0</v>
      </c>
      <c r="F110" s="36">
        <v>0</v>
      </c>
      <c r="G110" s="36">
        <v>0</v>
      </c>
      <c r="H110" s="36">
        <v>0</v>
      </c>
      <c r="I110" s="36">
        <v>0</v>
      </c>
      <c r="J110" s="36">
        <v>0</v>
      </c>
      <c r="L110" s="36">
        <v>0</v>
      </c>
      <c r="N110" s="101" t="s">
        <v>97</v>
      </c>
      <c r="O110" s="36">
        <v>0</v>
      </c>
      <c r="P110" s="36">
        <v>0</v>
      </c>
      <c r="Q110" s="36">
        <v>0</v>
      </c>
      <c r="R110" s="36">
        <v>0</v>
      </c>
      <c r="S110" s="36">
        <v>0</v>
      </c>
      <c r="T110" s="36">
        <v>0</v>
      </c>
      <c r="V110" s="36">
        <v>0</v>
      </c>
      <c r="AD110" s="60"/>
      <c r="AE110" s="60"/>
    </row>
    <row r="111" spans="4:31" x14ac:dyDescent="0.3">
      <c r="D111" s="101" t="s">
        <v>98</v>
      </c>
      <c r="E111" s="36">
        <v>0</v>
      </c>
      <c r="F111" s="36">
        <v>0</v>
      </c>
      <c r="G111" s="36">
        <v>0</v>
      </c>
      <c r="H111" s="36">
        <v>0</v>
      </c>
      <c r="I111" s="36">
        <v>0</v>
      </c>
      <c r="J111" s="36">
        <v>0</v>
      </c>
      <c r="L111" s="36">
        <v>0</v>
      </c>
      <c r="N111" s="101" t="s">
        <v>98</v>
      </c>
      <c r="O111" s="36">
        <v>0</v>
      </c>
      <c r="P111" s="36">
        <v>0</v>
      </c>
      <c r="Q111" s="36">
        <v>0</v>
      </c>
      <c r="R111" s="36">
        <v>0</v>
      </c>
      <c r="S111" s="36">
        <v>0</v>
      </c>
      <c r="T111" s="36">
        <v>0</v>
      </c>
      <c r="V111" s="36">
        <v>0</v>
      </c>
      <c r="AD111" s="60"/>
      <c r="AE111" s="60"/>
    </row>
    <row r="112" spans="4:31" x14ac:dyDescent="0.3">
      <c r="D112" s="98"/>
      <c r="E112" s="91"/>
      <c r="F112" s="91"/>
      <c r="G112" s="91"/>
      <c r="H112" s="91"/>
      <c r="I112" s="91"/>
      <c r="J112" s="91"/>
      <c r="K112" s="91"/>
      <c r="L112" s="105"/>
      <c r="Q112" s="58"/>
      <c r="V112" s="105"/>
    </row>
    <row r="113" spans="3:31" x14ac:dyDescent="0.3">
      <c r="D113" s="106" t="s">
        <v>100</v>
      </c>
      <c r="I113" s="106" t="s">
        <v>101</v>
      </c>
      <c r="Q113" s="58"/>
    </row>
    <row r="114" spans="3:31" x14ac:dyDescent="0.3">
      <c r="D114" s="71" t="s">
        <v>102</v>
      </c>
      <c r="G114" s="36">
        <v>0</v>
      </c>
      <c r="I114" s="71" t="s">
        <v>103</v>
      </c>
      <c r="L114" s="36">
        <v>0</v>
      </c>
      <c r="Q114" s="58"/>
    </row>
    <row r="115" spans="3:31" x14ac:dyDescent="0.3">
      <c r="D115" s="71" t="s">
        <v>104</v>
      </c>
      <c r="G115" s="36">
        <v>0</v>
      </c>
      <c r="I115" s="71" t="s">
        <v>105</v>
      </c>
      <c r="L115" s="36">
        <v>0</v>
      </c>
      <c r="Q115" s="58"/>
      <c r="AE115" s="60"/>
    </row>
    <row r="116" spans="3:31" x14ac:dyDescent="0.3">
      <c r="D116" s="71" t="s">
        <v>106</v>
      </c>
      <c r="G116" s="36">
        <v>0</v>
      </c>
      <c r="Q116" s="58"/>
    </row>
    <row r="117" spans="3:31" x14ac:dyDescent="0.3">
      <c r="D117" s="71" t="s">
        <v>107</v>
      </c>
      <c r="G117" s="36">
        <v>0</v>
      </c>
      <c r="I117" s="106" t="s">
        <v>108</v>
      </c>
      <c r="Q117" s="58"/>
    </row>
    <row r="118" spans="3:31" x14ac:dyDescent="0.3">
      <c r="D118" s="71" t="s">
        <v>109</v>
      </c>
      <c r="G118" s="36">
        <v>0</v>
      </c>
      <c r="I118" s="71" t="s">
        <v>110</v>
      </c>
      <c r="L118" s="36">
        <v>0</v>
      </c>
      <c r="Q118" s="58"/>
    </row>
    <row r="119" spans="3:31" x14ac:dyDescent="0.3">
      <c r="D119" s="71" t="s">
        <v>111</v>
      </c>
      <c r="G119" s="36">
        <v>0</v>
      </c>
      <c r="I119" s="71" t="s">
        <v>112</v>
      </c>
      <c r="L119" s="36">
        <v>0</v>
      </c>
      <c r="Q119" s="58"/>
    </row>
    <row r="120" spans="3:31" x14ac:dyDescent="0.3">
      <c r="D120" s="71" t="s">
        <v>113</v>
      </c>
      <c r="G120" s="36">
        <v>0</v>
      </c>
      <c r="I120" s="71" t="s">
        <v>114</v>
      </c>
      <c r="L120" s="36">
        <v>0</v>
      </c>
      <c r="Q120" s="58"/>
    </row>
    <row r="121" spans="3:31" x14ac:dyDescent="0.3">
      <c r="D121" s="60"/>
      <c r="E121" s="60"/>
      <c r="F121" s="60"/>
      <c r="G121" s="60"/>
      <c r="I121" s="71" t="s">
        <v>115</v>
      </c>
      <c r="L121" s="36">
        <v>0</v>
      </c>
    </row>
    <row r="122" spans="3:31" x14ac:dyDescent="0.3">
      <c r="D122" s="106" t="s">
        <v>116</v>
      </c>
      <c r="E122" s="60"/>
      <c r="F122" s="60"/>
      <c r="G122" s="36">
        <v>0</v>
      </c>
    </row>
    <row r="123" spans="3:31" x14ac:dyDescent="0.3">
      <c r="D123" s="60"/>
      <c r="E123" s="60"/>
      <c r="F123" s="60"/>
      <c r="G123" s="60"/>
    </row>
    <row r="124" spans="3:31" x14ac:dyDescent="0.3">
      <c r="D124" s="60"/>
      <c r="E124" s="60"/>
      <c r="F124" s="60"/>
      <c r="G124" s="60"/>
    </row>
    <row r="125" spans="3:31" ht="20.25" x14ac:dyDescent="0.3">
      <c r="C125" s="4" t="s">
        <v>117</v>
      </c>
    </row>
    <row r="126" spans="3:31" ht="14.45" customHeight="1" x14ac:dyDescent="0.3">
      <c r="C126" s="4"/>
      <c r="D126" s="107" t="s">
        <v>118</v>
      </c>
    </row>
    <row r="127" spans="3:31" ht="14.45" customHeight="1" x14ac:dyDescent="0.3">
      <c r="C127" s="4"/>
    </row>
    <row r="128" spans="3:31" x14ac:dyDescent="0.3">
      <c r="D128" s="108" t="s">
        <v>119</v>
      </c>
      <c r="E128" s="109"/>
      <c r="F128" s="109"/>
      <c r="G128" s="109"/>
      <c r="H128" s="109" t="s">
        <v>120</v>
      </c>
      <c r="I128" s="109"/>
      <c r="J128" s="110" t="s">
        <v>121</v>
      </c>
      <c r="K128" s="110" t="s">
        <v>122</v>
      </c>
      <c r="L128" s="110" t="s">
        <v>123</v>
      </c>
      <c r="M128" s="110" t="s">
        <v>124</v>
      </c>
      <c r="N128" s="111" t="s">
        <v>125</v>
      </c>
      <c r="O128" s="111" t="s">
        <v>126</v>
      </c>
      <c r="Q128" s="59" t="s">
        <v>127</v>
      </c>
    </row>
    <row r="129" spans="4:31" x14ac:dyDescent="0.3">
      <c r="D129" s="112" t="s">
        <v>128</v>
      </c>
      <c r="H129" s="113">
        <v>0</v>
      </c>
      <c r="I129" s="113"/>
      <c r="J129" s="114">
        <v>0</v>
      </c>
      <c r="K129" s="115">
        <v>0</v>
      </c>
      <c r="L129" s="115">
        <v>0</v>
      </c>
      <c r="M129" s="115">
        <v>2</v>
      </c>
      <c r="N129" s="116">
        <v>1.1499999999999999</v>
      </c>
      <c r="Q129" s="55" t="s">
        <v>59</v>
      </c>
      <c r="R129" s="55"/>
      <c r="S129" s="55"/>
      <c r="T129" s="55"/>
      <c r="U129" s="55"/>
      <c r="V129" s="55"/>
      <c r="W129" s="55"/>
      <c r="X129" s="55"/>
      <c r="Y129" s="55"/>
      <c r="AB129" s="60"/>
      <c r="AC129" s="60"/>
      <c r="AD129" s="60"/>
      <c r="AE129" s="60"/>
    </row>
    <row r="130" spans="4:31" x14ac:dyDescent="0.3">
      <c r="D130" s="117" t="s">
        <v>129</v>
      </c>
      <c r="E130" s="118"/>
      <c r="F130" s="119"/>
      <c r="H130" s="120">
        <v>0</v>
      </c>
      <c r="I130" s="120"/>
      <c r="J130" s="121"/>
      <c r="K130" s="122"/>
      <c r="L130" s="122"/>
      <c r="M130" s="59"/>
      <c r="O130" s="116">
        <v>0.9</v>
      </c>
      <c r="Q130" s="55"/>
      <c r="R130" s="55"/>
      <c r="S130" s="55"/>
      <c r="T130" s="55"/>
      <c r="U130" s="55"/>
      <c r="V130" s="55"/>
      <c r="W130" s="55"/>
      <c r="X130" s="55"/>
      <c r="Y130" s="55"/>
      <c r="AB130" s="60"/>
      <c r="AC130" s="60"/>
      <c r="AD130" s="60"/>
      <c r="AE130" s="60"/>
    </row>
    <row r="131" spans="4:31" x14ac:dyDescent="0.3">
      <c r="D131" s="117" t="s">
        <v>130</v>
      </c>
      <c r="E131" s="118"/>
      <c r="F131" s="119"/>
      <c r="H131" s="120">
        <v>0</v>
      </c>
      <c r="I131" s="120"/>
      <c r="J131" s="114">
        <v>0</v>
      </c>
      <c r="K131" s="115">
        <v>0</v>
      </c>
      <c r="L131" s="115">
        <v>0</v>
      </c>
      <c r="M131" s="115">
        <v>0</v>
      </c>
      <c r="N131" s="116">
        <v>0</v>
      </c>
      <c r="Q131" s="55"/>
      <c r="R131" s="55"/>
      <c r="S131" s="55"/>
      <c r="T131" s="55"/>
      <c r="U131" s="55"/>
      <c r="V131" s="55"/>
      <c r="W131" s="55"/>
      <c r="X131" s="55"/>
      <c r="Y131" s="55"/>
    </row>
    <row r="132" spans="4:31" x14ac:dyDescent="0.3">
      <c r="D132" s="123" t="s">
        <v>131</v>
      </c>
      <c r="E132" s="123"/>
      <c r="F132" s="123"/>
      <c r="H132" s="120">
        <v>0</v>
      </c>
      <c r="I132" s="120"/>
      <c r="J132" s="114">
        <v>0</v>
      </c>
      <c r="K132" s="115">
        <v>0</v>
      </c>
      <c r="L132" s="115">
        <v>0</v>
      </c>
      <c r="M132" s="115">
        <v>0</v>
      </c>
      <c r="N132" s="116">
        <v>0</v>
      </c>
      <c r="Q132" s="55"/>
      <c r="R132" s="55"/>
      <c r="S132" s="55"/>
      <c r="T132" s="55"/>
      <c r="U132" s="55"/>
      <c r="V132" s="55"/>
      <c r="W132" s="55"/>
      <c r="X132" s="55"/>
      <c r="Y132" s="55"/>
    </row>
    <row r="133" spans="4:31" x14ac:dyDescent="0.3">
      <c r="D133" s="124" t="s">
        <v>132</v>
      </c>
      <c r="E133" s="124"/>
      <c r="F133" s="124"/>
      <c r="H133" s="120">
        <v>0</v>
      </c>
      <c r="I133" s="120"/>
      <c r="J133" s="114">
        <v>0</v>
      </c>
      <c r="K133" s="115">
        <v>0</v>
      </c>
      <c r="L133" s="115">
        <v>0</v>
      </c>
      <c r="M133" s="115">
        <v>0</v>
      </c>
      <c r="N133" s="116">
        <v>0</v>
      </c>
      <c r="Q133" s="55"/>
      <c r="R133" s="55"/>
      <c r="S133" s="55"/>
      <c r="T133" s="55"/>
      <c r="U133" s="55"/>
      <c r="V133" s="55"/>
      <c r="W133" s="55"/>
      <c r="X133" s="55"/>
      <c r="Y133" s="55"/>
    </row>
    <row r="134" spans="4:31" x14ac:dyDescent="0.3">
      <c r="D134" s="117" t="s">
        <v>132</v>
      </c>
      <c r="E134" s="118"/>
      <c r="F134" s="119"/>
      <c r="H134" s="120">
        <v>0</v>
      </c>
      <c r="I134" s="120"/>
      <c r="J134" s="114">
        <v>0</v>
      </c>
      <c r="K134" s="115">
        <v>0</v>
      </c>
      <c r="L134" s="115">
        <v>0</v>
      </c>
      <c r="M134" s="115">
        <v>0</v>
      </c>
      <c r="N134" s="116">
        <v>0</v>
      </c>
      <c r="Q134" s="55"/>
      <c r="R134" s="55"/>
      <c r="S134" s="55"/>
      <c r="T134" s="55"/>
      <c r="U134" s="55"/>
      <c r="V134" s="55"/>
      <c r="W134" s="55"/>
      <c r="X134" s="55"/>
      <c r="Y134" s="55"/>
    </row>
    <row r="135" spans="4:31" x14ac:dyDescent="0.3">
      <c r="D135" s="124" t="s">
        <v>133</v>
      </c>
      <c r="E135" s="124"/>
      <c r="F135" s="124"/>
      <c r="H135" s="120">
        <v>0</v>
      </c>
      <c r="I135" s="120"/>
      <c r="J135" s="121"/>
      <c r="K135" s="122"/>
      <c r="L135" s="122"/>
      <c r="M135" s="125"/>
      <c r="Q135" s="58"/>
      <c r="W135" s="60"/>
      <c r="X135" s="60"/>
      <c r="Y135" s="60"/>
      <c r="Z135" s="60"/>
      <c r="AA135" s="60"/>
      <c r="AB135" s="60"/>
      <c r="AC135" s="60"/>
      <c r="AD135" s="60"/>
      <c r="AE135" s="60"/>
    </row>
    <row r="136" spans="4:31" x14ac:dyDescent="0.3">
      <c r="D136" s="124" t="s">
        <v>133</v>
      </c>
      <c r="E136" s="124"/>
      <c r="F136" s="124"/>
      <c r="H136" s="120">
        <v>0</v>
      </c>
      <c r="I136" s="120"/>
      <c r="J136" s="121"/>
      <c r="K136" s="122"/>
      <c r="L136" s="122"/>
      <c r="M136" s="125"/>
      <c r="Q136" s="58"/>
      <c r="W136" s="60"/>
      <c r="X136" s="60"/>
      <c r="Y136" s="60"/>
      <c r="Z136" s="60"/>
      <c r="AA136" s="60"/>
      <c r="AB136" s="60"/>
      <c r="AC136" s="60"/>
      <c r="AD136" s="60"/>
      <c r="AE136" s="60"/>
    </row>
    <row r="137" spans="4:31" x14ac:dyDescent="0.3">
      <c r="D137" s="117" t="s">
        <v>134</v>
      </c>
      <c r="E137" s="118"/>
      <c r="F137" s="119"/>
      <c r="H137" s="120">
        <v>0</v>
      </c>
      <c r="I137" s="120"/>
      <c r="J137" s="126"/>
      <c r="K137" s="122"/>
      <c r="L137" s="122"/>
      <c r="M137" s="125"/>
      <c r="Q137" s="127" t="s">
        <v>135</v>
      </c>
      <c r="R137" s="127"/>
      <c r="S137" s="127"/>
      <c r="T137" s="127"/>
      <c r="U137" s="127"/>
      <c r="V137" s="127"/>
      <c r="W137" s="127"/>
      <c r="X137" s="127"/>
      <c r="Y137" s="127"/>
      <c r="Z137" s="60"/>
      <c r="AA137" s="60"/>
      <c r="AB137" s="60"/>
      <c r="AC137" s="60"/>
      <c r="AD137" s="60"/>
      <c r="AE137" s="60"/>
    </row>
    <row r="138" spans="4:31" x14ac:dyDescent="0.3">
      <c r="D138" s="71" t="s">
        <v>136</v>
      </c>
      <c r="H138" s="120">
        <v>0</v>
      </c>
      <c r="I138" s="120"/>
      <c r="J138" s="128" t="s">
        <v>137</v>
      </c>
      <c r="K138" s="129" t="e">
        <f>H138/H145</f>
        <v>#DIV/0!</v>
      </c>
      <c r="L138" s="122"/>
      <c r="M138" s="125"/>
      <c r="Q138" s="127"/>
      <c r="R138" s="127"/>
      <c r="S138" s="127"/>
      <c r="T138" s="127"/>
      <c r="U138" s="127"/>
      <c r="V138" s="127"/>
      <c r="W138" s="127"/>
      <c r="X138" s="127"/>
      <c r="Y138" s="127"/>
      <c r="Z138" s="60"/>
      <c r="AA138" s="60"/>
      <c r="AB138" s="60"/>
      <c r="AC138" s="60"/>
      <c r="AD138" s="60"/>
      <c r="AE138" s="60"/>
    </row>
    <row r="139" spans="4:31" x14ac:dyDescent="0.3">
      <c r="D139" s="130"/>
      <c r="E139" s="131"/>
      <c r="F139" s="131"/>
      <c r="G139" s="131"/>
      <c r="H139" s="132">
        <f>SUM(H129:I138)</f>
        <v>0</v>
      </c>
      <c r="I139" s="132"/>
      <c r="J139" s="126"/>
      <c r="K139" s="122"/>
      <c r="L139" s="122"/>
      <c r="M139" s="125"/>
      <c r="Q139" s="55" t="s">
        <v>59</v>
      </c>
      <c r="R139" s="55"/>
      <c r="S139" s="55"/>
      <c r="T139" s="55"/>
      <c r="U139" s="55"/>
      <c r="V139" s="55"/>
      <c r="W139" s="55"/>
      <c r="X139" s="55"/>
      <c r="Y139" s="55"/>
      <c r="Z139" s="60"/>
      <c r="AA139" s="60"/>
      <c r="AB139" s="60"/>
      <c r="AC139" s="60"/>
      <c r="AD139" s="60"/>
      <c r="AE139" s="60"/>
    </row>
    <row r="140" spans="4:31" x14ac:dyDescent="0.3">
      <c r="D140" s="76"/>
      <c r="Q140" s="55"/>
      <c r="R140" s="55"/>
      <c r="S140" s="55"/>
      <c r="T140" s="55"/>
      <c r="U140" s="55"/>
      <c r="V140" s="55"/>
      <c r="W140" s="55"/>
      <c r="X140" s="55"/>
      <c r="Y140" s="55"/>
      <c r="Z140" s="60"/>
      <c r="AA140" s="60"/>
      <c r="AB140" s="60"/>
      <c r="AC140" s="60"/>
      <c r="AD140" s="60"/>
      <c r="AE140" s="60"/>
    </row>
    <row r="141" spans="4:31" x14ac:dyDescent="0.3">
      <c r="D141" s="108" t="s">
        <v>138</v>
      </c>
      <c r="J141" s="133"/>
      <c r="K141" s="133"/>
      <c r="L141" s="133"/>
      <c r="M141" s="133"/>
      <c r="Q141" s="55"/>
      <c r="R141" s="55"/>
      <c r="S141" s="55"/>
      <c r="T141" s="55"/>
      <c r="U141" s="55"/>
      <c r="V141" s="55"/>
      <c r="W141" s="55"/>
      <c r="X141" s="55"/>
      <c r="Y141" s="55"/>
      <c r="Z141" s="60"/>
      <c r="AA141" s="60"/>
      <c r="AB141" s="60"/>
      <c r="AC141" s="60"/>
      <c r="AD141" s="60"/>
      <c r="AE141" s="60"/>
    </row>
    <row r="142" spans="4:31" x14ac:dyDescent="0.3">
      <c r="D142" s="71" t="s">
        <v>139</v>
      </c>
      <c r="H142" s="120">
        <v>0</v>
      </c>
      <c r="I142" s="120"/>
      <c r="J142" s="134"/>
      <c r="K142" s="125"/>
      <c r="L142" s="125"/>
      <c r="M142" s="125"/>
      <c r="Q142" s="55"/>
      <c r="R142" s="55"/>
      <c r="S142" s="55"/>
      <c r="T142" s="55"/>
      <c r="U142" s="55"/>
      <c r="V142" s="55"/>
      <c r="W142" s="55"/>
      <c r="X142" s="55"/>
      <c r="Y142" s="55"/>
      <c r="Z142" s="60"/>
      <c r="AA142" s="60"/>
      <c r="AB142" s="60"/>
      <c r="AC142" s="60"/>
      <c r="AD142" s="60"/>
      <c r="AE142" s="60"/>
    </row>
    <row r="143" spans="4:31" x14ac:dyDescent="0.3">
      <c r="D143" s="71" t="s">
        <v>140</v>
      </c>
      <c r="H143" s="120">
        <v>0</v>
      </c>
      <c r="I143" s="120"/>
      <c r="J143" s="134"/>
      <c r="K143" s="125"/>
      <c r="L143" s="125"/>
      <c r="M143" s="125"/>
      <c r="Q143" s="55"/>
      <c r="R143" s="55"/>
      <c r="S143" s="55"/>
      <c r="T143" s="55"/>
      <c r="U143" s="55"/>
      <c r="V143" s="55"/>
      <c r="W143" s="55"/>
      <c r="X143" s="55"/>
      <c r="Y143" s="55"/>
      <c r="Z143" s="60"/>
      <c r="AA143" s="60"/>
      <c r="AB143" s="60"/>
      <c r="AC143" s="60"/>
      <c r="AD143" s="60"/>
      <c r="AE143" s="60"/>
    </row>
    <row r="144" spans="4:31" x14ac:dyDescent="0.3">
      <c r="D144" s="71" t="s">
        <v>141</v>
      </c>
      <c r="H144" s="120">
        <v>0</v>
      </c>
      <c r="I144" s="120"/>
      <c r="J144" s="134"/>
      <c r="K144" s="135"/>
      <c r="L144" s="135"/>
      <c r="M144" s="135"/>
      <c r="Q144" s="55"/>
      <c r="R144" s="55"/>
      <c r="S144" s="55"/>
      <c r="T144" s="55"/>
      <c r="U144" s="55"/>
      <c r="V144" s="55"/>
      <c r="W144" s="55"/>
      <c r="X144" s="55"/>
      <c r="Y144" s="55"/>
      <c r="Z144" s="60"/>
      <c r="AA144" s="60"/>
      <c r="AB144" s="60"/>
      <c r="AC144" s="60"/>
      <c r="AD144" s="60"/>
      <c r="AE144" s="60"/>
    </row>
    <row r="145" spans="3:31" x14ac:dyDescent="0.3">
      <c r="D145" s="71" t="s">
        <v>142</v>
      </c>
      <c r="H145" s="120">
        <v>0</v>
      </c>
      <c r="I145" s="120"/>
      <c r="J145" s="134"/>
      <c r="K145" s="125"/>
      <c r="L145" s="125"/>
      <c r="M145" s="125"/>
      <c r="Q145" s="58"/>
      <c r="W145" s="60"/>
      <c r="X145" s="60"/>
      <c r="Y145" s="60"/>
      <c r="Z145" s="60"/>
      <c r="AA145" s="60"/>
      <c r="AB145" s="60"/>
      <c r="AC145" s="60"/>
      <c r="AD145" s="60"/>
      <c r="AE145" s="60"/>
    </row>
    <row r="146" spans="3:31" x14ac:dyDescent="0.3">
      <c r="D146" s="130"/>
      <c r="E146" s="131"/>
      <c r="F146" s="131"/>
      <c r="G146" s="131"/>
      <c r="H146" s="132">
        <f>SUM(H142:I145)</f>
        <v>0</v>
      </c>
      <c r="I146" s="136"/>
      <c r="J146" s="134"/>
      <c r="K146" s="125"/>
      <c r="L146" s="125"/>
      <c r="M146" s="125"/>
      <c r="Q146" s="58"/>
      <c r="W146" s="60"/>
      <c r="X146" s="60"/>
      <c r="Y146" s="60"/>
      <c r="Z146" s="60"/>
      <c r="AA146" s="60"/>
      <c r="AB146" s="60"/>
      <c r="AC146" s="60"/>
      <c r="AD146" s="60"/>
      <c r="AE146" s="60"/>
    </row>
    <row r="147" spans="3:31" x14ac:dyDescent="0.3">
      <c r="D147" s="130"/>
      <c r="E147" s="131"/>
      <c r="F147" s="131"/>
      <c r="G147" s="131"/>
      <c r="H147" s="137"/>
      <c r="I147" s="138"/>
      <c r="J147" s="134"/>
      <c r="K147" s="125"/>
      <c r="L147" s="125"/>
      <c r="M147" s="125"/>
      <c r="Q147" s="58"/>
      <c r="W147" s="60"/>
      <c r="X147" s="60"/>
      <c r="Y147" s="60"/>
      <c r="Z147" s="60"/>
      <c r="AA147" s="60"/>
      <c r="AB147" s="60"/>
      <c r="AC147" s="60"/>
      <c r="AD147" s="60"/>
      <c r="AE147" s="60"/>
    </row>
    <row r="148" spans="3:31" x14ac:dyDescent="0.3">
      <c r="D148" s="139" t="s">
        <v>143</v>
      </c>
      <c r="E148" s="131"/>
      <c r="F148" s="131"/>
      <c r="G148" s="131"/>
      <c r="H148" s="137"/>
      <c r="I148" s="138"/>
      <c r="J148" s="134"/>
      <c r="K148" s="125"/>
      <c r="L148" s="125"/>
      <c r="M148" s="125"/>
    </row>
    <row r="149" spans="3:31" x14ac:dyDescent="0.3">
      <c r="D149" s="130" t="s">
        <v>144</v>
      </c>
      <c r="E149" s="131"/>
      <c r="F149" s="131"/>
      <c r="G149" s="131"/>
      <c r="H149" s="137"/>
      <c r="I149" s="138"/>
      <c r="J149" s="134"/>
      <c r="K149" s="125"/>
      <c r="L149" s="125"/>
      <c r="M149" s="60"/>
      <c r="N149" s="60"/>
      <c r="P149" s="140"/>
      <c r="Q149" s="58"/>
    </row>
    <row r="150" spans="3:31" ht="14.45" customHeight="1" x14ac:dyDescent="0.3">
      <c r="D150" s="141" t="s">
        <v>145</v>
      </c>
      <c r="E150" s="131"/>
      <c r="F150" s="131"/>
      <c r="G150" s="131"/>
      <c r="H150" s="137"/>
      <c r="I150" s="138"/>
      <c r="J150" s="134"/>
      <c r="K150" s="125"/>
      <c r="L150" s="125"/>
      <c r="M150" s="60"/>
      <c r="N150" s="60"/>
      <c r="P150" s="142">
        <v>0</v>
      </c>
      <c r="Q150" s="143"/>
      <c r="AD150" s="60"/>
      <c r="AE150" s="60"/>
    </row>
    <row r="151" spans="3:31" x14ac:dyDescent="0.3">
      <c r="D151" s="76" t="s">
        <v>146</v>
      </c>
      <c r="E151" s="131"/>
      <c r="F151" s="131"/>
      <c r="G151" s="131"/>
      <c r="H151" s="137"/>
      <c r="I151" s="138"/>
      <c r="J151" s="134"/>
      <c r="K151" s="125"/>
      <c r="L151" s="125"/>
      <c r="M151" s="60"/>
      <c r="N151" s="60"/>
      <c r="P151" s="144"/>
      <c r="Q151" s="58"/>
    </row>
    <row r="152" spans="3:31" x14ac:dyDescent="0.3">
      <c r="D152" s="76" t="s">
        <v>147</v>
      </c>
      <c r="M152" s="60"/>
      <c r="N152" s="60"/>
      <c r="P152" s="72"/>
      <c r="Q152" s="58"/>
    </row>
    <row r="153" spans="3:31" x14ac:dyDescent="0.3">
      <c r="D153" s="76" t="s">
        <v>148</v>
      </c>
      <c r="M153" s="60"/>
      <c r="N153" s="60"/>
      <c r="P153" s="72"/>
      <c r="Q153" s="58"/>
    </row>
    <row r="154" spans="3:31" x14ac:dyDescent="0.3">
      <c r="D154" s="76" t="s">
        <v>149</v>
      </c>
      <c r="N154" s="145"/>
      <c r="P154" s="72"/>
    </row>
    <row r="155" spans="3:31" x14ac:dyDescent="0.3">
      <c r="D155" s="76" t="s">
        <v>150</v>
      </c>
      <c r="N155" s="145"/>
      <c r="P155" s="146">
        <v>0.13</v>
      </c>
      <c r="Q155" s="58"/>
      <c r="AE155" s="60"/>
    </row>
    <row r="156" spans="3:31" x14ac:dyDescent="0.3">
      <c r="N156" s="145"/>
    </row>
    <row r="157" spans="3:31" x14ac:dyDescent="0.3">
      <c r="N157" s="145"/>
    </row>
    <row r="158" spans="3:31" ht="20.25" x14ac:dyDescent="0.3">
      <c r="C158" s="4" t="s">
        <v>290</v>
      </c>
    </row>
    <row r="159" spans="3:31" x14ac:dyDescent="0.3">
      <c r="G159" s="16" t="s">
        <v>151</v>
      </c>
      <c r="H159" s="16" t="s">
        <v>152</v>
      </c>
      <c r="I159" s="16" t="s">
        <v>153</v>
      </c>
      <c r="J159" s="16" t="s">
        <v>154</v>
      </c>
      <c r="K159" s="16" t="s">
        <v>155</v>
      </c>
      <c r="L159" s="16" t="s">
        <v>156</v>
      </c>
      <c r="M159" s="16" t="s">
        <v>157</v>
      </c>
      <c r="N159" s="16" t="s">
        <v>158</v>
      </c>
      <c r="O159" s="16" t="s">
        <v>159</v>
      </c>
      <c r="P159" s="16" t="s">
        <v>160</v>
      </c>
      <c r="Q159" s="16" t="s">
        <v>161</v>
      </c>
      <c r="R159" s="16" t="s">
        <v>162</v>
      </c>
      <c r="S159" s="16" t="s">
        <v>163</v>
      </c>
      <c r="T159" s="16" t="s">
        <v>164</v>
      </c>
      <c r="U159" s="16" t="s">
        <v>165</v>
      </c>
      <c r="V159" s="16" t="s">
        <v>166</v>
      </c>
      <c r="W159" s="16" t="s">
        <v>167</v>
      </c>
      <c r="X159" s="16" t="s">
        <v>168</v>
      </c>
      <c r="Y159" s="16" t="s">
        <v>169</v>
      </c>
      <c r="Z159" s="16" t="s">
        <v>170</v>
      </c>
    </row>
    <row r="160" spans="3:31" x14ac:dyDescent="0.3">
      <c r="D160" s="76" t="s">
        <v>171</v>
      </c>
      <c r="G160" s="36">
        <v>0</v>
      </c>
      <c r="H160" s="25">
        <f>G160*1.02</f>
        <v>0</v>
      </c>
      <c r="I160" s="25">
        <f t="shared" ref="I160:K160" si="2">H160*1.02</f>
        <v>0</v>
      </c>
      <c r="J160" s="25">
        <f t="shared" si="2"/>
        <v>0</v>
      </c>
      <c r="K160" s="25">
        <f t="shared" si="2"/>
        <v>0</v>
      </c>
      <c r="L160" s="25">
        <f t="shared" ref="L160:Z160" si="3">K160*1.02</f>
        <v>0</v>
      </c>
      <c r="M160" s="25">
        <f t="shared" si="3"/>
        <v>0</v>
      </c>
      <c r="N160" s="25">
        <f t="shared" si="3"/>
        <v>0</v>
      </c>
      <c r="O160" s="25">
        <f t="shared" si="3"/>
        <v>0</v>
      </c>
      <c r="P160" s="25">
        <f t="shared" si="3"/>
        <v>0</v>
      </c>
      <c r="Q160" s="25">
        <f>P160*1.02</f>
        <v>0</v>
      </c>
      <c r="R160" s="25">
        <f t="shared" si="3"/>
        <v>0</v>
      </c>
      <c r="S160" s="25">
        <f t="shared" si="3"/>
        <v>0</v>
      </c>
      <c r="T160" s="25">
        <f t="shared" si="3"/>
        <v>0</v>
      </c>
      <c r="U160" s="25">
        <f t="shared" si="3"/>
        <v>0</v>
      </c>
      <c r="V160" s="25">
        <f t="shared" si="3"/>
        <v>0</v>
      </c>
      <c r="W160" s="25">
        <f t="shared" si="3"/>
        <v>0</v>
      </c>
      <c r="X160" s="25">
        <f t="shared" si="3"/>
        <v>0</v>
      </c>
      <c r="Y160" s="25">
        <f t="shared" si="3"/>
        <v>0</v>
      </c>
      <c r="Z160" s="25">
        <f t="shared" si="3"/>
        <v>0</v>
      </c>
    </row>
    <row r="161" spans="2:31" x14ac:dyDescent="0.3">
      <c r="D161" s="76" t="s">
        <v>172</v>
      </c>
      <c r="G161" s="36">
        <v>0</v>
      </c>
      <c r="H161" s="25">
        <f>G161*1.02</f>
        <v>0</v>
      </c>
      <c r="I161" s="25">
        <f t="shared" ref="I161:K161" si="4">H161*1.02</f>
        <v>0</v>
      </c>
      <c r="J161" s="25">
        <f t="shared" si="4"/>
        <v>0</v>
      </c>
      <c r="K161" s="25">
        <f t="shared" si="4"/>
        <v>0</v>
      </c>
      <c r="L161" s="25">
        <f t="shared" ref="L161:Z161" si="5">K161*1.02</f>
        <v>0</v>
      </c>
      <c r="M161" s="25">
        <f t="shared" si="5"/>
        <v>0</v>
      </c>
      <c r="N161" s="25">
        <f t="shared" si="5"/>
        <v>0</v>
      </c>
      <c r="O161" s="25">
        <f t="shared" si="5"/>
        <v>0</v>
      </c>
      <c r="P161" s="25">
        <f t="shared" si="5"/>
        <v>0</v>
      </c>
      <c r="Q161" s="25">
        <f>P161*1.02</f>
        <v>0</v>
      </c>
      <c r="R161" s="25">
        <f t="shared" si="5"/>
        <v>0</v>
      </c>
      <c r="S161" s="25">
        <f t="shared" si="5"/>
        <v>0</v>
      </c>
      <c r="T161" s="25">
        <f t="shared" si="5"/>
        <v>0</v>
      </c>
      <c r="U161" s="25">
        <f t="shared" si="5"/>
        <v>0</v>
      </c>
      <c r="V161" s="25">
        <f t="shared" si="5"/>
        <v>0</v>
      </c>
      <c r="W161" s="25">
        <f t="shared" si="5"/>
        <v>0</v>
      </c>
      <c r="X161" s="25">
        <f t="shared" si="5"/>
        <v>0</v>
      </c>
      <c r="Y161" s="25">
        <f t="shared" si="5"/>
        <v>0</v>
      </c>
      <c r="Z161" s="25">
        <f t="shared" si="5"/>
        <v>0</v>
      </c>
    </row>
    <row r="162" spans="2:31" ht="17.25" thickBot="1" x14ac:dyDescent="0.35">
      <c r="D162" s="76" t="s">
        <v>173</v>
      </c>
      <c r="G162" s="26">
        <f>SUM(G160:G161)*-0.07</f>
        <v>0</v>
      </c>
      <c r="H162" s="26">
        <f t="shared" ref="H162:K162" si="6">SUM(H160:H161)*-0.07</f>
        <v>0</v>
      </c>
      <c r="I162" s="26">
        <f t="shared" si="6"/>
        <v>0</v>
      </c>
      <c r="J162" s="26">
        <f t="shared" si="6"/>
        <v>0</v>
      </c>
      <c r="K162" s="26">
        <f t="shared" si="6"/>
        <v>0</v>
      </c>
      <c r="L162" s="26">
        <f t="shared" ref="L162:Z162" si="7">SUM(L160:L161)*-0.07</f>
        <v>0</v>
      </c>
      <c r="M162" s="26">
        <f t="shared" si="7"/>
        <v>0</v>
      </c>
      <c r="N162" s="26">
        <f t="shared" si="7"/>
        <v>0</v>
      </c>
      <c r="O162" s="26">
        <f t="shared" si="7"/>
        <v>0</v>
      </c>
      <c r="P162" s="26">
        <f t="shared" si="7"/>
        <v>0</v>
      </c>
      <c r="Q162" s="26">
        <f t="shared" si="7"/>
        <v>0</v>
      </c>
      <c r="R162" s="26">
        <f t="shared" si="7"/>
        <v>0</v>
      </c>
      <c r="S162" s="26">
        <f t="shared" si="7"/>
        <v>0</v>
      </c>
      <c r="T162" s="26">
        <f t="shared" si="7"/>
        <v>0</v>
      </c>
      <c r="U162" s="26">
        <f t="shared" si="7"/>
        <v>0</v>
      </c>
      <c r="V162" s="26">
        <f t="shared" si="7"/>
        <v>0</v>
      </c>
      <c r="W162" s="26">
        <f t="shared" si="7"/>
        <v>0</v>
      </c>
      <c r="X162" s="26">
        <f t="shared" si="7"/>
        <v>0</v>
      </c>
      <c r="Y162" s="26">
        <f t="shared" si="7"/>
        <v>0</v>
      </c>
      <c r="Z162" s="26">
        <f t="shared" si="7"/>
        <v>0</v>
      </c>
    </row>
    <row r="163" spans="2:31" s="148" customFormat="1" ht="15" thickBot="1" x14ac:dyDescent="0.25">
      <c r="B163" s="3"/>
      <c r="C163" s="3"/>
      <c r="D163" s="147" t="s">
        <v>174</v>
      </c>
      <c r="E163" s="109"/>
      <c r="F163" s="109"/>
      <c r="G163" s="27">
        <f>SUM(G160:G162)</f>
        <v>0</v>
      </c>
      <c r="H163" s="28">
        <f t="shared" ref="H163:K163" si="8">SUM(H160:H162)</f>
        <v>0</v>
      </c>
      <c r="I163" s="28">
        <f t="shared" si="8"/>
        <v>0</v>
      </c>
      <c r="J163" s="28">
        <f t="shared" si="8"/>
        <v>0</v>
      </c>
      <c r="K163" s="28">
        <f t="shared" si="8"/>
        <v>0</v>
      </c>
      <c r="L163" s="28">
        <f t="shared" ref="L163:Z163" si="9">SUM(L160:L162)</f>
        <v>0</v>
      </c>
      <c r="M163" s="28">
        <f t="shared" si="9"/>
        <v>0</v>
      </c>
      <c r="N163" s="28">
        <f t="shared" si="9"/>
        <v>0</v>
      </c>
      <c r="O163" s="28">
        <f t="shared" si="9"/>
        <v>0</v>
      </c>
      <c r="P163" s="28">
        <f t="shared" si="9"/>
        <v>0</v>
      </c>
      <c r="Q163" s="28">
        <f t="shared" si="9"/>
        <v>0</v>
      </c>
      <c r="R163" s="28">
        <f t="shared" si="9"/>
        <v>0</v>
      </c>
      <c r="S163" s="28">
        <f t="shared" si="9"/>
        <v>0</v>
      </c>
      <c r="T163" s="28">
        <f t="shared" si="9"/>
        <v>0</v>
      </c>
      <c r="U163" s="28">
        <f t="shared" si="9"/>
        <v>0</v>
      </c>
      <c r="V163" s="28">
        <f t="shared" si="9"/>
        <v>0</v>
      </c>
      <c r="W163" s="28">
        <f t="shared" si="9"/>
        <v>0</v>
      </c>
      <c r="X163" s="28">
        <f t="shared" si="9"/>
        <v>0</v>
      </c>
      <c r="Y163" s="28">
        <f t="shared" si="9"/>
        <v>0</v>
      </c>
      <c r="Z163" s="29">
        <f t="shared" si="9"/>
        <v>0</v>
      </c>
      <c r="AB163" s="109"/>
      <c r="AC163" s="109"/>
      <c r="AD163" s="109"/>
      <c r="AE163" s="109"/>
    </row>
    <row r="164" spans="2:31" x14ac:dyDescent="0.3">
      <c r="G164" s="30"/>
      <c r="H164" s="30"/>
      <c r="I164" s="30"/>
      <c r="J164" s="30"/>
      <c r="K164" s="30"/>
      <c r="L164" s="30"/>
      <c r="M164" s="30"/>
      <c r="N164" s="30"/>
      <c r="O164" s="30"/>
      <c r="P164" s="31"/>
      <c r="Q164" s="30"/>
      <c r="R164" s="30"/>
      <c r="S164" s="30"/>
      <c r="T164" s="30"/>
      <c r="U164" s="30"/>
      <c r="V164" s="30"/>
      <c r="W164" s="30"/>
      <c r="X164" s="30"/>
      <c r="Y164" s="30"/>
      <c r="Z164" s="30"/>
    </row>
    <row r="165" spans="2:31" x14ac:dyDescent="0.3">
      <c r="D165" s="76" t="s">
        <v>175</v>
      </c>
      <c r="G165" s="36">
        <v>0</v>
      </c>
      <c r="H165" s="25">
        <f>G165*1.03</f>
        <v>0</v>
      </c>
      <c r="I165" s="25">
        <f t="shared" ref="I165:K165" si="10">H165*1.03</f>
        <v>0</v>
      </c>
      <c r="J165" s="25">
        <f t="shared" si="10"/>
        <v>0</v>
      </c>
      <c r="K165" s="25">
        <f t="shared" si="10"/>
        <v>0</v>
      </c>
      <c r="L165" s="25">
        <f t="shared" ref="L165:Z165" si="11">K165*1.03</f>
        <v>0</v>
      </c>
      <c r="M165" s="25">
        <f t="shared" si="11"/>
        <v>0</v>
      </c>
      <c r="N165" s="25">
        <f t="shared" si="11"/>
        <v>0</v>
      </c>
      <c r="O165" s="25">
        <f t="shared" si="11"/>
        <v>0</v>
      </c>
      <c r="P165" s="25">
        <f t="shared" si="11"/>
        <v>0</v>
      </c>
      <c r="Q165" s="25">
        <f t="shared" ref="Q165:Q171" si="12">P165*1.03</f>
        <v>0</v>
      </c>
      <c r="R165" s="25">
        <f t="shared" si="11"/>
        <v>0</v>
      </c>
      <c r="S165" s="25">
        <f t="shared" si="11"/>
        <v>0</v>
      </c>
      <c r="T165" s="25">
        <f t="shared" si="11"/>
        <v>0</v>
      </c>
      <c r="U165" s="25">
        <f t="shared" si="11"/>
        <v>0</v>
      </c>
      <c r="V165" s="25">
        <f t="shared" si="11"/>
        <v>0</v>
      </c>
      <c r="W165" s="25">
        <f t="shared" si="11"/>
        <v>0</v>
      </c>
      <c r="X165" s="25">
        <f t="shared" si="11"/>
        <v>0</v>
      </c>
      <c r="Y165" s="25">
        <f t="shared" si="11"/>
        <v>0</v>
      </c>
      <c r="Z165" s="25">
        <f t="shared" si="11"/>
        <v>0</v>
      </c>
    </row>
    <row r="166" spans="2:31" x14ac:dyDescent="0.3">
      <c r="D166" s="76" t="s">
        <v>176</v>
      </c>
      <c r="G166" s="36">
        <v>0</v>
      </c>
      <c r="H166" s="25">
        <f>G166*1.03</f>
        <v>0</v>
      </c>
      <c r="I166" s="25">
        <f>H166*1.03</f>
        <v>0</v>
      </c>
      <c r="J166" s="25">
        <f t="shared" ref="J166:K166" si="13">I166*1.03</f>
        <v>0</v>
      </c>
      <c r="K166" s="25">
        <f t="shared" si="13"/>
        <v>0</v>
      </c>
      <c r="L166" s="25">
        <f t="shared" ref="L166:Z166" si="14">K166*1.03</f>
        <v>0</v>
      </c>
      <c r="M166" s="25">
        <f t="shared" si="14"/>
        <v>0</v>
      </c>
      <c r="N166" s="25">
        <f t="shared" si="14"/>
        <v>0</v>
      </c>
      <c r="O166" s="25">
        <f t="shared" si="14"/>
        <v>0</v>
      </c>
      <c r="P166" s="25">
        <f t="shared" si="14"/>
        <v>0</v>
      </c>
      <c r="Q166" s="25">
        <f t="shared" si="12"/>
        <v>0</v>
      </c>
      <c r="R166" s="25">
        <f t="shared" si="14"/>
        <v>0</v>
      </c>
      <c r="S166" s="25">
        <f t="shared" si="14"/>
        <v>0</v>
      </c>
      <c r="T166" s="25">
        <f t="shared" si="14"/>
        <v>0</v>
      </c>
      <c r="U166" s="25">
        <f t="shared" si="14"/>
        <v>0</v>
      </c>
      <c r="V166" s="25">
        <f t="shared" si="14"/>
        <v>0</v>
      </c>
      <c r="W166" s="25">
        <f t="shared" si="14"/>
        <v>0</v>
      </c>
      <c r="X166" s="25">
        <f t="shared" si="14"/>
        <v>0</v>
      </c>
      <c r="Y166" s="25">
        <f t="shared" si="14"/>
        <v>0</v>
      </c>
      <c r="Z166" s="25">
        <f t="shared" si="14"/>
        <v>0</v>
      </c>
    </row>
    <row r="167" spans="2:31" x14ac:dyDescent="0.3">
      <c r="D167" s="76" t="s">
        <v>177</v>
      </c>
      <c r="G167" s="36">
        <v>0</v>
      </c>
      <c r="H167" s="25">
        <f t="shared" ref="H167:K167" si="15">G167*1.03</f>
        <v>0</v>
      </c>
      <c r="I167" s="25">
        <f t="shared" si="15"/>
        <v>0</v>
      </c>
      <c r="J167" s="25">
        <f t="shared" si="15"/>
        <v>0</v>
      </c>
      <c r="K167" s="25">
        <f t="shared" si="15"/>
        <v>0</v>
      </c>
      <c r="L167" s="25">
        <f t="shared" ref="L167:Z167" si="16">K167*1.03</f>
        <v>0</v>
      </c>
      <c r="M167" s="25">
        <f t="shared" si="16"/>
        <v>0</v>
      </c>
      <c r="N167" s="25">
        <f t="shared" si="16"/>
        <v>0</v>
      </c>
      <c r="O167" s="25">
        <f t="shared" si="16"/>
        <v>0</v>
      </c>
      <c r="P167" s="25">
        <f t="shared" si="16"/>
        <v>0</v>
      </c>
      <c r="Q167" s="25">
        <f t="shared" si="12"/>
        <v>0</v>
      </c>
      <c r="R167" s="25">
        <f t="shared" si="16"/>
        <v>0</v>
      </c>
      <c r="S167" s="25">
        <f t="shared" si="16"/>
        <v>0</v>
      </c>
      <c r="T167" s="25">
        <f t="shared" si="16"/>
        <v>0</v>
      </c>
      <c r="U167" s="25">
        <f t="shared" si="16"/>
        <v>0</v>
      </c>
      <c r="V167" s="25">
        <f t="shared" si="16"/>
        <v>0</v>
      </c>
      <c r="W167" s="25">
        <f t="shared" si="16"/>
        <v>0</v>
      </c>
      <c r="X167" s="25">
        <f t="shared" si="16"/>
        <v>0</v>
      </c>
      <c r="Y167" s="25">
        <f t="shared" si="16"/>
        <v>0</v>
      </c>
      <c r="Z167" s="25">
        <f t="shared" si="16"/>
        <v>0</v>
      </c>
    </row>
    <row r="168" spans="2:31" x14ac:dyDescent="0.3">
      <c r="D168" s="76" t="s">
        <v>178</v>
      </c>
      <c r="G168" s="36">
        <v>0</v>
      </c>
      <c r="H168" s="25">
        <f t="shared" ref="H168:K168" si="17">G168*1.03</f>
        <v>0</v>
      </c>
      <c r="I168" s="25">
        <f t="shared" si="17"/>
        <v>0</v>
      </c>
      <c r="J168" s="25">
        <f t="shared" si="17"/>
        <v>0</v>
      </c>
      <c r="K168" s="25">
        <f t="shared" si="17"/>
        <v>0</v>
      </c>
      <c r="L168" s="25">
        <f t="shared" ref="L168:Z168" si="18">K168*1.03</f>
        <v>0</v>
      </c>
      <c r="M168" s="25">
        <f t="shared" si="18"/>
        <v>0</v>
      </c>
      <c r="N168" s="25">
        <f t="shared" si="18"/>
        <v>0</v>
      </c>
      <c r="O168" s="25">
        <f t="shared" si="18"/>
        <v>0</v>
      </c>
      <c r="P168" s="25">
        <f t="shared" si="18"/>
        <v>0</v>
      </c>
      <c r="Q168" s="25">
        <f t="shared" si="12"/>
        <v>0</v>
      </c>
      <c r="R168" s="25">
        <f t="shared" si="18"/>
        <v>0</v>
      </c>
      <c r="S168" s="25">
        <f t="shared" si="18"/>
        <v>0</v>
      </c>
      <c r="T168" s="25">
        <f t="shared" si="18"/>
        <v>0</v>
      </c>
      <c r="U168" s="25">
        <f t="shared" si="18"/>
        <v>0</v>
      </c>
      <c r="V168" s="25">
        <f t="shared" si="18"/>
        <v>0</v>
      </c>
      <c r="W168" s="25">
        <f t="shared" si="18"/>
        <v>0</v>
      </c>
      <c r="X168" s="25">
        <f t="shared" si="18"/>
        <v>0</v>
      </c>
      <c r="Y168" s="25">
        <f t="shared" si="18"/>
        <v>0</v>
      </c>
      <c r="Z168" s="25">
        <f t="shared" si="18"/>
        <v>0</v>
      </c>
    </row>
    <row r="169" spans="2:31" x14ac:dyDescent="0.3">
      <c r="D169" s="76" t="s">
        <v>179</v>
      </c>
      <c r="G169" s="36">
        <v>0</v>
      </c>
      <c r="H169" s="25">
        <f t="shared" ref="H169:K169" si="19">G169*1.03</f>
        <v>0</v>
      </c>
      <c r="I169" s="25">
        <f t="shared" si="19"/>
        <v>0</v>
      </c>
      <c r="J169" s="25">
        <f t="shared" si="19"/>
        <v>0</v>
      </c>
      <c r="K169" s="25">
        <f t="shared" si="19"/>
        <v>0</v>
      </c>
      <c r="L169" s="25">
        <f t="shared" ref="L169:Z169" si="20">K169*1.03</f>
        <v>0</v>
      </c>
      <c r="M169" s="25">
        <f t="shared" si="20"/>
        <v>0</v>
      </c>
      <c r="N169" s="25">
        <f t="shared" si="20"/>
        <v>0</v>
      </c>
      <c r="O169" s="25">
        <f t="shared" si="20"/>
        <v>0</v>
      </c>
      <c r="P169" s="25">
        <f t="shared" si="20"/>
        <v>0</v>
      </c>
      <c r="Q169" s="25">
        <f t="shared" si="12"/>
        <v>0</v>
      </c>
      <c r="R169" s="25">
        <f t="shared" si="20"/>
        <v>0</v>
      </c>
      <c r="S169" s="25">
        <f t="shared" si="20"/>
        <v>0</v>
      </c>
      <c r="T169" s="25">
        <f t="shared" si="20"/>
        <v>0</v>
      </c>
      <c r="U169" s="25">
        <f t="shared" si="20"/>
        <v>0</v>
      </c>
      <c r="V169" s="25">
        <f t="shared" si="20"/>
        <v>0</v>
      </c>
      <c r="W169" s="25">
        <f t="shared" si="20"/>
        <v>0</v>
      </c>
      <c r="X169" s="25">
        <f t="shared" si="20"/>
        <v>0</v>
      </c>
      <c r="Y169" s="25">
        <f t="shared" si="20"/>
        <v>0</v>
      </c>
      <c r="Z169" s="25">
        <f t="shared" si="20"/>
        <v>0</v>
      </c>
    </row>
    <row r="170" spans="2:31" x14ac:dyDescent="0.3">
      <c r="D170" s="76" t="s">
        <v>180</v>
      </c>
      <c r="G170" s="36">
        <v>0</v>
      </c>
      <c r="H170" s="25">
        <f t="shared" ref="H170:K170" si="21">G170*1.03</f>
        <v>0</v>
      </c>
      <c r="I170" s="25">
        <f t="shared" si="21"/>
        <v>0</v>
      </c>
      <c r="J170" s="25">
        <f t="shared" si="21"/>
        <v>0</v>
      </c>
      <c r="K170" s="25">
        <f t="shared" si="21"/>
        <v>0</v>
      </c>
      <c r="L170" s="25">
        <f t="shared" ref="L170:Z170" si="22">K170*1.03</f>
        <v>0</v>
      </c>
      <c r="M170" s="25">
        <f t="shared" si="22"/>
        <v>0</v>
      </c>
      <c r="N170" s="25">
        <f t="shared" si="22"/>
        <v>0</v>
      </c>
      <c r="O170" s="25">
        <f t="shared" si="22"/>
        <v>0</v>
      </c>
      <c r="P170" s="25">
        <f t="shared" si="22"/>
        <v>0</v>
      </c>
      <c r="Q170" s="25">
        <f t="shared" si="12"/>
        <v>0</v>
      </c>
      <c r="R170" s="25">
        <f t="shared" si="22"/>
        <v>0</v>
      </c>
      <c r="S170" s="25">
        <f t="shared" si="22"/>
        <v>0</v>
      </c>
      <c r="T170" s="25">
        <f t="shared" si="22"/>
        <v>0</v>
      </c>
      <c r="U170" s="25">
        <f t="shared" si="22"/>
        <v>0</v>
      </c>
      <c r="V170" s="25">
        <f t="shared" si="22"/>
        <v>0</v>
      </c>
      <c r="W170" s="25">
        <f t="shared" si="22"/>
        <v>0</v>
      </c>
      <c r="X170" s="25">
        <f t="shared" si="22"/>
        <v>0</v>
      </c>
      <c r="Y170" s="25">
        <f t="shared" si="22"/>
        <v>0</v>
      </c>
      <c r="Z170" s="25">
        <f t="shared" si="22"/>
        <v>0</v>
      </c>
    </row>
    <row r="171" spans="2:31" x14ac:dyDescent="0.3">
      <c r="D171" s="76" t="s">
        <v>181</v>
      </c>
      <c r="G171" s="36">
        <v>0</v>
      </c>
      <c r="H171" s="25">
        <f t="shared" ref="H171:K171" si="23">G171*1.03</f>
        <v>0</v>
      </c>
      <c r="I171" s="25">
        <f t="shared" si="23"/>
        <v>0</v>
      </c>
      <c r="J171" s="25">
        <f t="shared" si="23"/>
        <v>0</v>
      </c>
      <c r="K171" s="25">
        <f t="shared" si="23"/>
        <v>0</v>
      </c>
      <c r="L171" s="25">
        <f t="shared" ref="L171:Z171" si="24">K171*1.03</f>
        <v>0</v>
      </c>
      <c r="M171" s="25">
        <f t="shared" si="24"/>
        <v>0</v>
      </c>
      <c r="N171" s="25">
        <f t="shared" si="24"/>
        <v>0</v>
      </c>
      <c r="O171" s="25">
        <f t="shared" si="24"/>
        <v>0</v>
      </c>
      <c r="P171" s="25">
        <f t="shared" si="24"/>
        <v>0</v>
      </c>
      <c r="Q171" s="25">
        <f t="shared" si="12"/>
        <v>0</v>
      </c>
      <c r="R171" s="25">
        <f t="shared" si="24"/>
        <v>0</v>
      </c>
      <c r="S171" s="25">
        <f t="shared" si="24"/>
        <v>0</v>
      </c>
      <c r="T171" s="25">
        <f t="shared" si="24"/>
        <v>0</v>
      </c>
      <c r="U171" s="25">
        <f t="shared" si="24"/>
        <v>0</v>
      </c>
      <c r="V171" s="25">
        <f t="shared" si="24"/>
        <v>0</v>
      </c>
      <c r="W171" s="25">
        <f t="shared" si="24"/>
        <v>0</v>
      </c>
      <c r="X171" s="25">
        <f t="shared" si="24"/>
        <v>0</v>
      </c>
      <c r="Y171" s="25">
        <f t="shared" si="24"/>
        <v>0</v>
      </c>
      <c r="Z171" s="25">
        <f t="shared" si="24"/>
        <v>0</v>
      </c>
    </row>
    <row r="172" spans="2:31" x14ac:dyDescent="0.3">
      <c r="D172" s="76" t="s">
        <v>182</v>
      </c>
      <c r="G172" s="25">
        <f>SUM($K$98:$K$102)*50</f>
        <v>0</v>
      </c>
      <c r="H172" s="25">
        <f t="shared" ref="H172:Z172" si="25">SUM($K$98:$K$102)*50</f>
        <v>0</v>
      </c>
      <c r="I172" s="25">
        <f t="shared" si="25"/>
        <v>0</v>
      </c>
      <c r="J172" s="25">
        <f t="shared" si="25"/>
        <v>0</v>
      </c>
      <c r="K172" s="25">
        <f t="shared" si="25"/>
        <v>0</v>
      </c>
      <c r="L172" s="25">
        <f t="shared" si="25"/>
        <v>0</v>
      </c>
      <c r="M172" s="25">
        <f t="shared" si="25"/>
        <v>0</v>
      </c>
      <c r="N172" s="25">
        <f t="shared" si="25"/>
        <v>0</v>
      </c>
      <c r="O172" s="25">
        <f t="shared" si="25"/>
        <v>0</v>
      </c>
      <c r="P172" s="25">
        <f t="shared" si="25"/>
        <v>0</v>
      </c>
      <c r="Q172" s="25">
        <f t="shared" si="25"/>
        <v>0</v>
      </c>
      <c r="R172" s="25">
        <f t="shared" si="25"/>
        <v>0</v>
      </c>
      <c r="S172" s="25">
        <f t="shared" si="25"/>
        <v>0</v>
      </c>
      <c r="T172" s="25">
        <f t="shared" si="25"/>
        <v>0</v>
      </c>
      <c r="U172" s="25">
        <f t="shared" si="25"/>
        <v>0</v>
      </c>
      <c r="V172" s="25">
        <f t="shared" si="25"/>
        <v>0</v>
      </c>
      <c r="W172" s="25">
        <f t="shared" si="25"/>
        <v>0</v>
      </c>
      <c r="X172" s="25">
        <f t="shared" si="25"/>
        <v>0</v>
      </c>
      <c r="Y172" s="25">
        <f t="shared" si="25"/>
        <v>0</v>
      </c>
      <c r="Z172" s="25">
        <f t="shared" si="25"/>
        <v>0</v>
      </c>
    </row>
    <row r="173" spans="2:31" x14ac:dyDescent="0.3">
      <c r="D173" s="76" t="s">
        <v>183</v>
      </c>
      <c r="G173" s="36">
        <v>0</v>
      </c>
      <c r="H173" s="36">
        <v>0</v>
      </c>
      <c r="I173" s="36">
        <v>0</v>
      </c>
      <c r="J173" s="36">
        <v>0</v>
      </c>
      <c r="K173" s="36">
        <v>0</v>
      </c>
      <c r="L173" s="36">
        <v>0</v>
      </c>
      <c r="M173" s="36">
        <v>0</v>
      </c>
      <c r="N173" s="36">
        <v>0</v>
      </c>
      <c r="O173" s="36">
        <v>0</v>
      </c>
      <c r="P173" s="36">
        <v>0</v>
      </c>
      <c r="Q173" s="36">
        <v>0</v>
      </c>
      <c r="R173" s="36">
        <v>0</v>
      </c>
      <c r="S173" s="36">
        <v>0</v>
      </c>
      <c r="T173" s="36">
        <v>0</v>
      </c>
      <c r="U173" s="36">
        <v>0</v>
      </c>
      <c r="V173" s="36">
        <v>0</v>
      </c>
      <c r="W173" s="36">
        <v>0</v>
      </c>
      <c r="X173" s="36">
        <v>0</v>
      </c>
      <c r="Y173" s="36">
        <v>0</v>
      </c>
      <c r="Z173" s="36">
        <v>0</v>
      </c>
    </row>
    <row r="174" spans="2:31" ht="17.25" thickBot="1" x14ac:dyDescent="0.35">
      <c r="D174" s="76" t="s">
        <v>184</v>
      </c>
      <c r="G174" s="37">
        <v>0</v>
      </c>
      <c r="H174" s="26">
        <f t="shared" ref="H174:K174" si="26">G174*1.03</f>
        <v>0</v>
      </c>
      <c r="I174" s="26">
        <f t="shared" si="26"/>
        <v>0</v>
      </c>
      <c r="J174" s="26">
        <f t="shared" si="26"/>
        <v>0</v>
      </c>
      <c r="K174" s="26">
        <f t="shared" si="26"/>
        <v>0</v>
      </c>
      <c r="L174" s="26">
        <f t="shared" ref="L174:Z174" si="27">K174*1.03</f>
        <v>0</v>
      </c>
      <c r="M174" s="26">
        <f t="shared" si="27"/>
        <v>0</v>
      </c>
      <c r="N174" s="26">
        <f t="shared" si="27"/>
        <v>0</v>
      </c>
      <c r="O174" s="26">
        <f t="shared" si="27"/>
        <v>0</v>
      </c>
      <c r="P174" s="26">
        <f t="shared" si="27"/>
        <v>0</v>
      </c>
      <c r="Q174" s="26">
        <f>P174*1.03</f>
        <v>0</v>
      </c>
      <c r="R174" s="26">
        <f t="shared" si="27"/>
        <v>0</v>
      </c>
      <c r="S174" s="26">
        <f t="shared" si="27"/>
        <v>0</v>
      </c>
      <c r="T174" s="26">
        <f t="shared" si="27"/>
        <v>0</v>
      </c>
      <c r="U174" s="26">
        <f t="shared" si="27"/>
        <v>0</v>
      </c>
      <c r="V174" s="26">
        <f t="shared" si="27"/>
        <v>0</v>
      </c>
      <c r="W174" s="26">
        <f t="shared" si="27"/>
        <v>0</v>
      </c>
      <c r="X174" s="26">
        <f t="shared" si="27"/>
        <v>0</v>
      </c>
      <c r="Y174" s="26">
        <f t="shared" si="27"/>
        <v>0</v>
      </c>
      <c r="Z174" s="26">
        <f t="shared" si="27"/>
        <v>0</v>
      </c>
    </row>
    <row r="175" spans="2:31" s="148" customFormat="1" ht="15" thickBot="1" x14ac:dyDescent="0.25">
      <c r="B175" s="3"/>
      <c r="C175" s="3"/>
      <c r="D175" s="147" t="s">
        <v>185</v>
      </c>
      <c r="E175" s="109"/>
      <c r="F175" s="109"/>
      <c r="G175" s="27">
        <f>SUM(G165:G174)</f>
        <v>0</v>
      </c>
      <c r="H175" s="28">
        <f t="shared" ref="H175:K175" si="28">SUM(H165:H174)</f>
        <v>0</v>
      </c>
      <c r="I175" s="28">
        <f t="shared" si="28"/>
        <v>0</v>
      </c>
      <c r="J175" s="28">
        <f t="shared" si="28"/>
        <v>0</v>
      </c>
      <c r="K175" s="28">
        <f t="shared" si="28"/>
        <v>0</v>
      </c>
      <c r="L175" s="28">
        <f t="shared" ref="L175:Z175" si="29">SUM(L165:L174)</f>
        <v>0</v>
      </c>
      <c r="M175" s="28">
        <f t="shared" si="29"/>
        <v>0</v>
      </c>
      <c r="N175" s="28">
        <f t="shared" si="29"/>
        <v>0</v>
      </c>
      <c r="O175" s="28">
        <f t="shared" si="29"/>
        <v>0</v>
      </c>
      <c r="P175" s="28">
        <f t="shared" si="29"/>
        <v>0</v>
      </c>
      <c r="Q175" s="28">
        <f t="shared" si="29"/>
        <v>0</v>
      </c>
      <c r="R175" s="28">
        <f t="shared" si="29"/>
        <v>0</v>
      </c>
      <c r="S175" s="28">
        <f t="shared" si="29"/>
        <v>0</v>
      </c>
      <c r="T175" s="28">
        <f t="shared" si="29"/>
        <v>0</v>
      </c>
      <c r="U175" s="28">
        <f t="shared" si="29"/>
        <v>0</v>
      </c>
      <c r="V175" s="28">
        <f t="shared" si="29"/>
        <v>0</v>
      </c>
      <c r="W175" s="28">
        <f t="shared" si="29"/>
        <v>0</v>
      </c>
      <c r="X175" s="28">
        <f t="shared" si="29"/>
        <v>0</v>
      </c>
      <c r="Y175" s="28">
        <f t="shared" si="29"/>
        <v>0</v>
      </c>
      <c r="Z175" s="29">
        <f t="shared" si="29"/>
        <v>0</v>
      </c>
      <c r="AB175" s="109"/>
      <c r="AC175" s="109"/>
      <c r="AD175" s="109"/>
      <c r="AE175" s="109"/>
    </row>
    <row r="176" spans="2:31" s="148" customFormat="1" ht="15" thickBot="1" x14ac:dyDescent="0.25">
      <c r="B176" s="3"/>
      <c r="C176" s="3"/>
      <c r="D176" s="147"/>
      <c r="E176" s="109"/>
      <c r="F176" s="109"/>
      <c r="G176" s="32"/>
      <c r="H176" s="32"/>
      <c r="I176" s="32"/>
      <c r="J176" s="32"/>
      <c r="K176" s="32"/>
      <c r="L176" s="32"/>
      <c r="M176" s="32"/>
      <c r="N176" s="32"/>
      <c r="O176" s="32"/>
      <c r="P176" s="32"/>
      <c r="Q176" s="32"/>
      <c r="R176" s="32"/>
      <c r="S176" s="32"/>
      <c r="T176" s="32"/>
      <c r="U176" s="32"/>
      <c r="V176" s="32"/>
      <c r="W176" s="32"/>
      <c r="X176" s="32"/>
      <c r="Y176" s="32"/>
      <c r="Z176" s="32"/>
      <c r="AB176" s="109"/>
      <c r="AC176" s="109"/>
      <c r="AD176" s="109"/>
      <c r="AE176" s="109"/>
    </row>
    <row r="177" spans="2:31" s="148" customFormat="1" ht="15" thickBot="1" x14ac:dyDescent="0.25">
      <c r="B177" s="3"/>
      <c r="C177" s="3"/>
      <c r="D177" s="147" t="s">
        <v>186</v>
      </c>
      <c r="E177" s="109"/>
      <c r="F177" s="109"/>
      <c r="G177" s="27">
        <f>G163-G175</f>
        <v>0</v>
      </c>
      <c r="H177" s="28">
        <f t="shared" ref="H177:Z177" si="30">H163-H175</f>
        <v>0</v>
      </c>
      <c r="I177" s="28">
        <f t="shared" si="30"/>
        <v>0</v>
      </c>
      <c r="J177" s="28">
        <f t="shared" si="30"/>
        <v>0</v>
      </c>
      <c r="K177" s="28">
        <f t="shared" si="30"/>
        <v>0</v>
      </c>
      <c r="L177" s="28">
        <f t="shared" si="30"/>
        <v>0</v>
      </c>
      <c r="M177" s="28">
        <f t="shared" si="30"/>
        <v>0</v>
      </c>
      <c r="N177" s="28">
        <f t="shared" si="30"/>
        <v>0</v>
      </c>
      <c r="O177" s="28">
        <f t="shared" si="30"/>
        <v>0</v>
      </c>
      <c r="P177" s="28">
        <f t="shared" si="30"/>
        <v>0</v>
      </c>
      <c r="Q177" s="28">
        <f t="shared" si="30"/>
        <v>0</v>
      </c>
      <c r="R177" s="28">
        <f t="shared" si="30"/>
        <v>0</v>
      </c>
      <c r="S177" s="28">
        <f t="shared" si="30"/>
        <v>0</v>
      </c>
      <c r="T177" s="28">
        <f t="shared" si="30"/>
        <v>0</v>
      </c>
      <c r="U177" s="28">
        <f t="shared" si="30"/>
        <v>0</v>
      </c>
      <c r="V177" s="28">
        <f t="shared" si="30"/>
        <v>0</v>
      </c>
      <c r="W177" s="28">
        <f t="shared" si="30"/>
        <v>0</v>
      </c>
      <c r="X177" s="28">
        <f t="shared" si="30"/>
        <v>0</v>
      </c>
      <c r="Y177" s="28">
        <f t="shared" si="30"/>
        <v>0</v>
      </c>
      <c r="Z177" s="29">
        <f t="shared" si="30"/>
        <v>0</v>
      </c>
      <c r="AB177" s="109"/>
      <c r="AC177" s="109"/>
      <c r="AD177" s="109"/>
      <c r="AE177" s="109"/>
    </row>
    <row r="178" spans="2:31" ht="17.25" thickBot="1" x14ac:dyDescent="0.35">
      <c r="G178" s="30"/>
      <c r="H178" s="30"/>
      <c r="I178" s="30"/>
      <c r="J178" s="30"/>
      <c r="K178" s="30"/>
      <c r="L178" s="30"/>
      <c r="M178" s="30"/>
      <c r="N178" s="30"/>
      <c r="O178" s="30"/>
      <c r="P178" s="31"/>
      <c r="Q178" s="30"/>
      <c r="R178" s="30"/>
      <c r="S178" s="30"/>
      <c r="T178" s="30"/>
      <c r="U178" s="30"/>
      <c r="V178" s="30"/>
      <c r="W178" s="30"/>
      <c r="X178" s="30"/>
      <c r="Y178" s="30"/>
      <c r="Z178" s="30"/>
    </row>
    <row r="179" spans="2:31" ht="17.25" thickBot="1" x14ac:dyDescent="0.35">
      <c r="D179" s="147" t="s">
        <v>187</v>
      </c>
      <c r="G179" s="38">
        <v>0</v>
      </c>
      <c r="H179" s="28">
        <f>G179*1.03</f>
        <v>0</v>
      </c>
      <c r="I179" s="28">
        <f t="shared" ref="I179:K179" si="31">H179*1.03</f>
        <v>0</v>
      </c>
      <c r="J179" s="28">
        <f t="shared" si="31"/>
        <v>0</v>
      </c>
      <c r="K179" s="28">
        <f t="shared" si="31"/>
        <v>0</v>
      </c>
      <c r="L179" s="28">
        <f t="shared" ref="L179:Z179" si="32">K179*1.03</f>
        <v>0</v>
      </c>
      <c r="M179" s="28">
        <f t="shared" si="32"/>
        <v>0</v>
      </c>
      <c r="N179" s="28">
        <f t="shared" si="32"/>
        <v>0</v>
      </c>
      <c r="O179" s="28">
        <f t="shared" si="32"/>
        <v>0</v>
      </c>
      <c r="P179" s="28">
        <f t="shared" si="32"/>
        <v>0</v>
      </c>
      <c r="Q179" s="28">
        <f>P179*1.03</f>
        <v>0</v>
      </c>
      <c r="R179" s="28">
        <f t="shared" si="32"/>
        <v>0</v>
      </c>
      <c r="S179" s="28">
        <f t="shared" si="32"/>
        <v>0</v>
      </c>
      <c r="T179" s="28">
        <f t="shared" si="32"/>
        <v>0</v>
      </c>
      <c r="U179" s="28">
        <f t="shared" si="32"/>
        <v>0</v>
      </c>
      <c r="V179" s="28">
        <f t="shared" si="32"/>
        <v>0</v>
      </c>
      <c r="W179" s="28">
        <f t="shared" si="32"/>
        <v>0</v>
      </c>
      <c r="X179" s="28">
        <f t="shared" si="32"/>
        <v>0</v>
      </c>
      <c r="Y179" s="28">
        <f t="shared" si="32"/>
        <v>0</v>
      </c>
      <c r="Z179" s="29">
        <f t="shared" si="32"/>
        <v>0</v>
      </c>
    </row>
    <row r="180" spans="2:31" ht="17.25" thickBot="1" x14ac:dyDescent="0.35">
      <c r="G180" s="30"/>
      <c r="H180" s="30"/>
      <c r="I180" s="30"/>
      <c r="J180" s="30"/>
      <c r="K180" s="30"/>
      <c r="L180" s="30"/>
      <c r="M180" s="30"/>
      <c r="N180" s="30"/>
      <c r="O180" s="30"/>
      <c r="P180" s="31"/>
      <c r="Q180" s="30"/>
      <c r="R180" s="30"/>
      <c r="S180" s="30"/>
      <c r="T180" s="30"/>
      <c r="U180" s="30"/>
      <c r="V180" s="30"/>
      <c r="W180" s="30"/>
      <c r="X180" s="30"/>
      <c r="Y180" s="30"/>
      <c r="Z180" s="30"/>
    </row>
    <row r="181" spans="2:31" ht="17.25" thickBot="1" x14ac:dyDescent="0.35">
      <c r="D181" s="147" t="s">
        <v>188</v>
      </c>
      <c r="G181" s="27">
        <f>G177-G179</f>
        <v>0</v>
      </c>
      <c r="H181" s="28">
        <f t="shared" ref="H181:Z181" si="33">H177-H179</f>
        <v>0</v>
      </c>
      <c r="I181" s="28">
        <f t="shared" si="33"/>
        <v>0</v>
      </c>
      <c r="J181" s="28">
        <f t="shared" si="33"/>
        <v>0</v>
      </c>
      <c r="K181" s="28">
        <f t="shared" si="33"/>
        <v>0</v>
      </c>
      <c r="L181" s="28">
        <f t="shared" si="33"/>
        <v>0</v>
      </c>
      <c r="M181" s="28">
        <f t="shared" si="33"/>
        <v>0</v>
      </c>
      <c r="N181" s="28">
        <f t="shared" si="33"/>
        <v>0</v>
      </c>
      <c r="O181" s="28">
        <f t="shared" si="33"/>
        <v>0</v>
      </c>
      <c r="P181" s="28">
        <f t="shared" si="33"/>
        <v>0</v>
      </c>
      <c r="Q181" s="28">
        <f t="shared" si="33"/>
        <v>0</v>
      </c>
      <c r="R181" s="28">
        <f t="shared" si="33"/>
        <v>0</v>
      </c>
      <c r="S181" s="28">
        <f t="shared" si="33"/>
        <v>0</v>
      </c>
      <c r="T181" s="28">
        <f t="shared" si="33"/>
        <v>0</v>
      </c>
      <c r="U181" s="28">
        <f t="shared" si="33"/>
        <v>0</v>
      </c>
      <c r="V181" s="28">
        <f t="shared" si="33"/>
        <v>0</v>
      </c>
      <c r="W181" s="28">
        <f t="shared" si="33"/>
        <v>0</v>
      </c>
      <c r="X181" s="28">
        <f t="shared" si="33"/>
        <v>0</v>
      </c>
      <c r="Y181" s="28">
        <f t="shared" si="33"/>
        <v>0</v>
      </c>
      <c r="Z181" s="29">
        <f t="shared" si="33"/>
        <v>0</v>
      </c>
    </row>
    <row r="182" spans="2:31" x14ac:dyDescent="0.3">
      <c r="G182" s="30"/>
      <c r="H182" s="30"/>
      <c r="I182" s="30"/>
      <c r="J182" s="30"/>
      <c r="K182" s="30"/>
      <c r="L182" s="30"/>
      <c r="M182" s="30"/>
      <c r="N182" s="30"/>
      <c r="O182" s="30"/>
      <c r="P182" s="31"/>
      <c r="Q182" s="30"/>
      <c r="R182" s="30"/>
      <c r="S182" s="30"/>
      <c r="T182" s="30"/>
      <c r="U182" s="30"/>
      <c r="V182" s="30"/>
      <c r="W182" s="30"/>
      <c r="X182" s="30"/>
      <c r="Y182" s="30"/>
      <c r="Z182" s="30"/>
    </row>
    <row r="183" spans="2:31" x14ac:dyDescent="0.3">
      <c r="D183" s="149" t="str">
        <f>D131</f>
        <v>Senior Debt</v>
      </c>
      <c r="E183" s="150"/>
      <c r="G183" s="36">
        <v>0</v>
      </c>
      <c r="H183" s="36"/>
      <c r="I183" s="36"/>
      <c r="J183" s="36"/>
      <c r="K183" s="36"/>
      <c r="L183" s="36"/>
      <c r="M183" s="36"/>
      <c r="N183" s="36"/>
      <c r="O183" s="36"/>
      <c r="P183" s="39"/>
      <c r="Q183" s="36"/>
      <c r="R183" s="36"/>
      <c r="S183" s="36"/>
      <c r="T183" s="36"/>
      <c r="U183" s="36"/>
      <c r="V183" s="36"/>
      <c r="W183" s="36"/>
      <c r="X183" s="36"/>
      <c r="Y183" s="36"/>
      <c r="Z183" s="36"/>
    </row>
    <row r="184" spans="2:31" x14ac:dyDescent="0.3">
      <c r="D184" s="149" t="str">
        <f>D132</f>
        <v>NCHFA RPP Debt</v>
      </c>
      <c r="E184" s="150"/>
      <c r="G184" s="36"/>
      <c r="H184" s="36"/>
      <c r="I184" s="36"/>
      <c r="J184" s="36"/>
      <c r="K184" s="36"/>
      <c r="L184" s="36"/>
      <c r="M184" s="36"/>
      <c r="N184" s="36"/>
      <c r="O184" s="36"/>
      <c r="P184" s="39"/>
      <c r="Q184" s="36"/>
      <c r="R184" s="36"/>
      <c r="S184" s="36"/>
      <c r="T184" s="36"/>
      <c r="U184" s="36"/>
      <c r="V184" s="36"/>
      <c r="W184" s="36"/>
      <c r="X184" s="36"/>
      <c r="Y184" s="36"/>
      <c r="Z184" s="36"/>
    </row>
    <row r="185" spans="2:31" x14ac:dyDescent="0.3">
      <c r="D185" s="149" t="str">
        <f>D133</f>
        <v>Other Debt</v>
      </c>
      <c r="E185" s="150"/>
      <c r="G185" s="36"/>
      <c r="H185" s="36"/>
      <c r="I185" s="36"/>
      <c r="J185" s="36"/>
      <c r="K185" s="36"/>
      <c r="L185" s="36"/>
      <c r="M185" s="36"/>
      <c r="N185" s="36"/>
      <c r="O185" s="36"/>
      <c r="P185" s="39"/>
      <c r="Q185" s="36"/>
      <c r="R185" s="36"/>
      <c r="S185" s="36"/>
      <c r="T185" s="36"/>
      <c r="U185" s="36"/>
      <c r="V185" s="36"/>
      <c r="W185" s="36"/>
      <c r="X185" s="36"/>
      <c r="Y185" s="36"/>
      <c r="Z185" s="36"/>
    </row>
    <row r="186" spans="2:31" x14ac:dyDescent="0.3">
      <c r="D186" s="149" t="str">
        <f>D134</f>
        <v>Other Debt</v>
      </c>
      <c r="E186" s="150"/>
      <c r="G186" s="36"/>
      <c r="H186" s="36"/>
      <c r="I186" s="36"/>
      <c r="J186" s="36"/>
      <c r="K186" s="36"/>
      <c r="L186" s="36"/>
      <c r="M186" s="36"/>
      <c r="N186" s="36"/>
      <c r="O186" s="36"/>
      <c r="P186" s="39"/>
      <c r="Q186" s="36"/>
      <c r="R186" s="36"/>
      <c r="S186" s="36"/>
      <c r="T186" s="36"/>
      <c r="U186" s="36"/>
      <c r="V186" s="36"/>
      <c r="W186" s="36"/>
      <c r="X186" s="36"/>
      <c r="Y186" s="36"/>
      <c r="Z186" s="36"/>
    </row>
    <row r="187" spans="2:31" ht="17.25" thickBot="1" x14ac:dyDescent="0.35">
      <c r="D187" s="149" t="str">
        <f>D129</f>
        <v>City of Charlotte</v>
      </c>
      <c r="E187" s="150"/>
      <c r="G187" s="37"/>
      <c r="H187" s="37"/>
      <c r="I187" s="37"/>
      <c r="J187" s="37"/>
      <c r="K187" s="37"/>
      <c r="L187" s="37"/>
      <c r="M187" s="37"/>
      <c r="N187" s="37"/>
      <c r="O187" s="37"/>
      <c r="P187" s="40"/>
      <c r="Q187" s="37"/>
      <c r="R187" s="37"/>
      <c r="S187" s="37"/>
      <c r="T187" s="37"/>
      <c r="U187" s="37"/>
      <c r="V187" s="37"/>
      <c r="W187" s="37"/>
      <c r="X187" s="37"/>
      <c r="Y187" s="37"/>
      <c r="Z187" s="37"/>
    </row>
    <row r="188" spans="2:31" ht="17.25" thickBot="1" x14ac:dyDescent="0.35">
      <c r="D188" s="147" t="s">
        <v>189</v>
      </c>
      <c r="G188" s="27">
        <f>SUM(G183:G187)</f>
        <v>0</v>
      </c>
      <c r="H188" s="28">
        <f t="shared" ref="H188:Z188" si="34">SUM(H183:H187)</f>
        <v>0</v>
      </c>
      <c r="I188" s="28">
        <f t="shared" si="34"/>
        <v>0</v>
      </c>
      <c r="J188" s="28">
        <f t="shared" si="34"/>
        <v>0</v>
      </c>
      <c r="K188" s="28">
        <f t="shared" si="34"/>
        <v>0</v>
      </c>
      <c r="L188" s="28">
        <f t="shared" si="34"/>
        <v>0</v>
      </c>
      <c r="M188" s="28">
        <f t="shared" si="34"/>
        <v>0</v>
      </c>
      <c r="N188" s="28">
        <f t="shared" si="34"/>
        <v>0</v>
      </c>
      <c r="O188" s="28">
        <f t="shared" si="34"/>
        <v>0</v>
      </c>
      <c r="P188" s="28">
        <f t="shared" si="34"/>
        <v>0</v>
      </c>
      <c r="Q188" s="28">
        <f t="shared" si="34"/>
        <v>0</v>
      </c>
      <c r="R188" s="28">
        <f t="shared" si="34"/>
        <v>0</v>
      </c>
      <c r="S188" s="28">
        <f t="shared" si="34"/>
        <v>0</v>
      </c>
      <c r="T188" s="28">
        <f t="shared" si="34"/>
        <v>0</v>
      </c>
      <c r="U188" s="28">
        <f t="shared" si="34"/>
        <v>0</v>
      </c>
      <c r="V188" s="28">
        <f t="shared" si="34"/>
        <v>0</v>
      </c>
      <c r="W188" s="28">
        <f t="shared" si="34"/>
        <v>0</v>
      </c>
      <c r="X188" s="28">
        <f t="shared" si="34"/>
        <v>0</v>
      </c>
      <c r="Y188" s="28">
        <f t="shared" si="34"/>
        <v>0</v>
      </c>
      <c r="Z188" s="29">
        <f t="shared" si="34"/>
        <v>0</v>
      </c>
    </row>
    <row r="189" spans="2:31" ht="17.25" thickBot="1" x14ac:dyDescent="0.35">
      <c r="G189" s="30"/>
      <c r="H189" s="30"/>
      <c r="I189" s="30"/>
      <c r="J189" s="30"/>
      <c r="K189" s="30"/>
      <c r="L189" s="30"/>
      <c r="M189" s="30"/>
      <c r="N189" s="30"/>
      <c r="O189" s="30"/>
      <c r="P189" s="31"/>
      <c r="Q189" s="30"/>
      <c r="R189" s="30"/>
      <c r="S189" s="30"/>
      <c r="T189" s="30"/>
      <c r="U189" s="30"/>
      <c r="V189" s="30"/>
      <c r="W189" s="30"/>
      <c r="X189" s="30"/>
      <c r="Y189" s="30"/>
      <c r="Z189" s="30"/>
    </row>
    <row r="190" spans="2:31" ht="17.25" thickBot="1" x14ac:dyDescent="0.35">
      <c r="D190" s="147" t="s">
        <v>190</v>
      </c>
      <c r="G190" s="33" t="e">
        <f>G177/G188</f>
        <v>#DIV/0!</v>
      </c>
      <c r="H190" s="34" t="e">
        <f t="shared" ref="H190:Z190" si="35">H177/H188</f>
        <v>#DIV/0!</v>
      </c>
      <c r="I190" s="34" t="e">
        <f t="shared" si="35"/>
        <v>#DIV/0!</v>
      </c>
      <c r="J190" s="34" t="e">
        <f t="shared" si="35"/>
        <v>#DIV/0!</v>
      </c>
      <c r="K190" s="34" t="e">
        <f t="shared" si="35"/>
        <v>#DIV/0!</v>
      </c>
      <c r="L190" s="34" t="e">
        <f t="shared" si="35"/>
        <v>#DIV/0!</v>
      </c>
      <c r="M190" s="34" t="e">
        <f t="shared" si="35"/>
        <v>#DIV/0!</v>
      </c>
      <c r="N190" s="34" t="e">
        <f t="shared" si="35"/>
        <v>#DIV/0!</v>
      </c>
      <c r="O190" s="34" t="e">
        <f t="shared" si="35"/>
        <v>#DIV/0!</v>
      </c>
      <c r="P190" s="34" t="e">
        <f t="shared" si="35"/>
        <v>#DIV/0!</v>
      </c>
      <c r="Q190" s="34" t="e">
        <f t="shared" si="35"/>
        <v>#DIV/0!</v>
      </c>
      <c r="R190" s="34" t="e">
        <f t="shared" si="35"/>
        <v>#DIV/0!</v>
      </c>
      <c r="S190" s="34" t="e">
        <f t="shared" si="35"/>
        <v>#DIV/0!</v>
      </c>
      <c r="T190" s="34" t="e">
        <f t="shared" si="35"/>
        <v>#DIV/0!</v>
      </c>
      <c r="U190" s="34" t="e">
        <f t="shared" si="35"/>
        <v>#DIV/0!</v>
      </c>
      <c r="V190" s="34" t="e">
        <f t="shared" si="35"/>
        <v>#DIV/0!</v>
      </c>
      <c r="W190" s="34" t="e">
        <f t="shared" si="35"/>
        <v>#DIV/0!</v>
      </c>
      <c r="X190" s="34" t="e">
        <f t="shared" si="35"/>
        <v>#DIV/0!</v>
      </c>
      <c r="Y190" s="34" t="e">
        <f t="shared" si="35"/>
        <v>#DIV/0!</v>
      </c>
      <c r="Z190" s="35" t="e">
        <f t="shared" si="35"/>
        <v>#DIV/0!</v>
      </c>
    </row>
    <row r="191" spans="2:31" ht="17.25" thickBot="1" x14ac:dyDescent="0.35">
      <c r="G191" s="30"/>
      <c r="H191" s="30"/>
      <c r="I191" s="30"/>
      <c r="J191" s="30"/>
      <c r="K191" s="30"/>
      <c r="L191" s="30"/>
      <c r="M191" s="30"/>
      <c r="N191" s="30"/>
      <c r="O191" s="30"/>
      <c r="P191" s="31"/>
      <c r="Q191" s="30"/>
      <c r="R191" s="30"/>
      <c r="S191" s="30"/>
      <c r="T191" s="30"/>
      <c r="U191" s="30"/>
      <c r="V191" s="30"/>
      <c r="W191" s="30"/>
      <c r="X191" s="30"/>
      <c r="Y191" s="30"/>
      <c r="Z191" s="30"/>
    </row>
    <row r="192" spans="2:31" ht="17.25" thickBot="1" x14ac:dyDescent="0.35">
      <c r="D192" s="147" t="s">
        <v>191</v>
      </c>
      <c r="G192" s="27">
        <f>G181-G188</f>
        <v>0</v>
      </c>
      <c r="H192" s="28">
        <f t="shared" ref="H192:K192" si="36">H181-H188</f>
        <v>0</v>
      </c>
      <c r="I192" s="28">
        <f t="shared" si="36"/>
        <v>0</v>
      </c>
      <c r="J192" s="28">
        <f t="shared" si="36"/>
        <v>0</v>
      </c>
      <c r="K192" s="28">
        <f t="shared" si="36"/>
        <v>0</v>
      </c>
      <c r="L192" s="28">
        <f t="shared" ref="L192:Z192" si="37">L181-L188</f>
        <v>0</v>
      </c>
      <c r="M192" s="28">
        <f t="shared" si="37"/>
        <v>0</v>
      </c>
      <c r="N192" s="28">
        <f t="shared" si="37"/>
        <v>0</v>
      </c>
      <c r="O192" s="28">
        <f t="shared" si="37"/>
        <v>0</v>
      </c>
      <c r="P192" s="28">
        <f t="shared" si="37"/>
        <v>0</v>
      </c>
      <c r="Q192" s="28">
        <f t="shared" si="37"/>
        <v>0</v>
      </c>
      <c r="R192" s="28">
        <f t="shared" si="37"/>
        <v>0</v>
      </c>
      <c r="S192" s="28">
        <f t="shared" si="37"/>
        <v>0</v>
      </c>
      <c r="T192" s="28">
        <f t="shared" si="37"/>
        <v>0</v>
      </c>
      <c r="U192" s="28">
        <f t="shared" si="37"/>
        <v>0</v>
      </c>
      <c r="V192" s="28">
        <f t="shared" si="37"/>
        <v>0</v>
      </c>
      <c r="W192" s="28">
        <f t="shared" si="37"/>
        <v>0</v>
      </c>
      <c r="X192" s="28">
        <f t="shared" si="37"/>
        <v>0</v>
      </c>
      <c r="Y192" s="28">
        <f t="shared" si="37"/>
        <v>0</v>
      </c>
      <c r="Z192" s="29">
        <f t="shared" si="37"/>
        <v>0</v>
      </c>
    </row>
    <row r="194" spans="3:31" x14ac:dyDescent="0.3">
      <c r="D194" s="57" t="s">
        <v>192</v>
      </c>
    </row>
    <row r="195" spans="3:31" x14ac:dyDescent="0.3">
      <c r="D195" s="180" t="s">
        <v>59</v>
      </c>
      <c r="E195" s="181"/>
      <c r="F195" s="181"/>
      <c r="G195" s="181"/>
      <c r="H195" s="181"/>
      <c r="I195" s="181"/>
      <c r="J195" s="181"/>
      <c r="K195" s="182"/>
    </row>
    <row r="196" spans="3:31" x14ac:dyDescent="0.3">
      <c r="D196" s="183"/>
      <c r="E196" s="184"/>
      <c r="F196" s="184"/>
      <c r="G196" s="184"/>
      <c r="H196" s="184"/>
      <c r="I196" s="184"/>
      <c r="J196" s="184"/>
      <c r="K196" s="185"/>
    </row>
    <row r="197" spans="3:31" x14ac:dyDescent="0.3">
      <c r="D197" s="183"/>
      <c r="E197" s="184"/>
      <c r="F197" s="184"/>
      <c r="G197" s="184"/>
      <c r="H197" s="184"/>
      <c r="I197" s="184"/>
      <c r="J197" s="184"/>
      <c r="K197" s="185"/>
    </row>
    <row r="198" spans="3:31" x14ac:dyDescent="0.3">
      <c r="D198" s="183"/>
      <c r="E198" s="184"/>
      <c r="F198" s="184"/>
      <c r="G198" s="184"/>
      <c r="H198" s="184"/>
      <c r="I198" s="184"/>
      <c r="J198" s="184"/>
      <c r="K198" s="185"/>
    </row>
    <row r="199" spans="3:31" x14ac:dyDescent="0.3">
      <c r="D199" s="186"/>
      <c r="E199" s="187"/>
      <c r="F199" s="187"/>
      <c r="G199" s="187"/>
      <c r="H199" s="187"/>
      <c r="I199" s="187"/>
      <c r="J199" s="187"/>
      <c r="K199" s="188"/>
    </row>
    <row r="202" spans="3:31" ht="20.25" x14ac:dyDescent="0.3">
      <c r="C202" s="4" t="s">
        <v>193</v>
      </c>
    </row>
    <row r="203" spans="3:31" ht="14.45" customHeight="1" x14ac:dyDescent="0.3">
      <c r="C203" s="4"/>
      <c r="D203" s="151" t="s">
        <v>282</v>
      </c>
      <c r="E203" s="151"/>
      <c r="F203" s="151"/>
      <c r="G203" s="151"/>
      <c r="H203" s="151"/>
      <c r="I203" s="151"/>
      <c r="J203" s="151"/>
      <c r="K203" s="151"/>
      <c r="L203" s="151"/>
      <c r="M203" s="151"/>
      <c r="N203" s="151"/>
      <c r="O203" s="151"/>
      <c r="P203" s="151"/>
      <c r="Q203" s="151"/>
      <c r="R203" s="151"/>
      <c r="S203" s="151"/>
      <c r="T203" s="151"/>
      <c r="U203" s="151"/>
      <c r="V203" s="151"/>
    </row>
    <row r="204" spans="3:31" ht="14.45" customHeight="1" x14ac:dyDescent="0.3">
      <c r="C204" s="4"/>
      <c r="D204" s="151"/>
      <c r="E204" s="151"/>
      <c r="F204" s="151"/>
      <c r="G204" s="151"/>
      <c r="H204" s="151"/>
      <c r="I204" s="151"/>
      <c r="J204" s="151"/>
      <c r="K204" s="151"/>
      <c r="L204" s="151"/>
      <c r="M204" s="151"/>
      <c r="N204" s="151"/>
      <c r="O204" s="151"/>
      <c r="P204" s="151"/>
      <c r="Q204" s="151"/>
      <c r="R204" s="151"/>
      <c r="S204" s="151"/>
      <c r="T204" s="151"/>
      <c r="U204" s="151"/>
      <c r="V204" s="151"/>
    </row>
    <row r="205" spans="3:31" ht="14.45" customHeight="1" x14ac:dyDescent="0.3">
      <c r="C205" s="4"/>
    </row>
    <row r="206" spans="3:31" x14ac:dyDescent="0.3">
      <c r="D206" s="57" t="s">
        <v>194</v>
      </c>
      <c r="H206" s="77" t="s">
        <v>23</v>
      </c>
      <c r="I206" s="77"/>
      <c r="J206" s="77"/>
      <c r="K206" s="77"/>
      <c r="L206" s="77"/>
      <c r="M206" s="145"/>
      <c r="N206" s="57" t="s">
        <v>194</v>
      </c>
      <c r="Q206" s="58"/>
      <c r="R206" s="66" t="s">
        <v>23</v>
      </c>
      <c r="S206" s="67"/>
      <c r="T206" s="67"/>
      <c r="U206" s="67"/>
      <c r="V206" s="68"/>
      <c r="W206" s="145"/>
      <c r="X206" s="60"/>
      <c r="Y206" s="60"/>
      <c r="Z206" s="60"/>
      <c r="AA206" s="60"/>
      <c r="AB206" s="60"/>
      <c r="AC206" s="60"/>
      <c r="AD206" s="60"/>
      <c r="AE206" s="60"/>
    </row>
    <row r="207" spans="3:31" x14ac:dyDescent="0.3">
      <c r="D207" s="57" t="s">
        <v>195</v>
      </c>
      <c r="H207" s="72"/>
      <c r="J207" s="74"/>
      <c r="K207" s="74"/>
      <c r="L207" s="74"/>
      <c r="M207" s="74"/>
      <c r="N207" s="57" t="s">
        <v>195</v>
      </c>
      <c r="Q207" s="58"/>
      <c r="R207" s="72"/>
      <c r="T207" s="74"/>
      <c r="U207" s="74"/>
      <c r="V207" s="74"/>
      <c r="W207" s="74"/>
      <c r="X207" s="60"/>
      <c r="Y207" s="60"/>
      <c r="Z207" s="60"/>
      <c r="AA207" s="60"/>
      <c r="AB207" s="60"/>
      <c r="AC207" s="60"/>
      <c r="AD207" s="60"/>
      <c r="AE207" s="60"/>
    </row>
    <row r="208" spans="3:31" x14ac:dyDescent="0.3">
      <c r="H208" s="74"/>
      <c r="I208" s="74"/>
      <c r="J208" s="74"/>
      <c r="K208" s="74"/>
      <c r="L208" s="74"/>
      <c r="M208" s="74"/>
      <c r="N208" s="57"/>
      <c r="Q208" s="58"/>
      <c r="R208" s="74"/>
      <c r="S208" s="74"/>
      <c r="T208" s="74"/>
      <c r="U208" s="74"/>
      <c r="V208" s="74"/>
      <c r="W208" s="74"/>
      <c r="X208" s="60"/>
      <c r="Y208" s="60"/>
      <c r="Z208" s="60"/>
      <c r="AA208" s="60"/>
      <c r="AB208" s="60"/>
      <c r="AC208" s="60"/>
      <c r="AD208" s="60"/>
      <c r="AE208" s="60"/>
    </row>
    <row r="209" spans="4:31" x14ac:dyDescent="0.3">
      <c r="D209" s="57" t="s">
        <v>196</v>
      </c>
      <c r="N209" s="57" t="s">
        <v>196</v>
      </c>
      <c r="Q209" s="58"/>
      <c r="X209" s="60"/>
      <c r="Y209" s="60"/>
      <c r="Z209" s="60"/>
      <c r="AA209" s="60"/>
      <c r="AB209" s="60"/>
      <c r="AC209" s="60"/>
      <c r="AD209" s="60"/>
      <c r="AE209" s="60"/>
    </row>
    <row r="210" spans="4:31" x14ac:dyDescent="0.3">
      <c r="D210" s="76" t="s">
        <v>197</v>
      </c>
      <c r="H210" s="72"/>
      <c r="I210" s="145"/>
      <c r="J210" s="145"/>
      <c r="K210" s="145"/>
      <c r="L210" s="145"/>
      <c r="M210" s="145"/>
      <c r="N210" s="76" t="s">
        <v>197</v>
      </c>
      <c r="Q210" s="58"/>
      <c r="R210" s="72"/>
      <c r="S210" s="145"/>
      <c r="T210" s="145"/>
      <c r="U210" s="145"/>
      <c r="V210" s="145"/>
      <c r="W210" s="145"/>
      <c r="X210" s="60"/>
      <c r="Y210" s="60"/>
      <c r="Z210" s="60"/>
      <c r="AA210" s="60"/>
      <c r="AB210" s="60"/>
      <c r="AC210" s="60"/>
      <c r="AD210" s="60"/>
      <c r="AE210" s="60"/>
    </row>
    <row r="211" spans="4:31" x14ac:dyDescent="0.3">
      <c r="D211" s="76" t="s">
        <v>198</v>
      </c>
      <c r="H211" s="72"/>
      <c r="I211" s="145"/>
      <c r="J211" s="145"/>
      <c r="K211" s="145"/>
      <c r="L211" s="145"/>
      <c r="M211" s="145"/>
      <c r="N211" s="76" t="s">
        <v>198</v>
      </c>
      <c r="Q211" s="58"/>
      <c r="R211" s="72"/>
      <c r="S211" s="145"/>
      <c r="T211" s="145"/>
      <c r="U211" s="145"/>
      <c r="V211" s="145"/>
      <c r="W211" s="145"/>
      <c r="X211" s="60"/>
      <c r="Y211" s="60"/>
      <c r="Z211" s="60"/>
      <c r="AA211" s="60"/>
      <c r="AB211" s="60"/>
      <c r="AC211" s="60"/>
      <c r="AD211" s="60"/>
      <c r="AE211" s="60"/>
    </row>
    <row r="212" spans="4:31" x14ac:dyDescent="0.3">
      <c r="D212" s="76" t="s">
        <v>199</v>
      </c>
      <c r="H212" s="72"/>
      <c r="I212" s="145"/>
      <c r="J212" s="145"/>
      <c r="K212" s="145"/>
      <c r="L212" s="145"/>
      <c r="M212" s="145"/>
      <c r="N212" s="76" t="s">
        <v>199</v>
      </c>
      <c r="Q212" s="58"/>
      <c r="R212" s="72"/>
      <c r="S212" s="145"/>
      <c r="T212" s="145"/>
      <c r="U212" s="145"/>
      <c r="V212" s="145"/>
      <c r="W212" s="145"/>
      <c r="X212" s="60"/>
      <c r="Y212" s="60"/>
      <c r="Z212" s="60"/>
      <c r="AA212" s="60"/>
      <c r="AB212" s="60"/>
      <c r="AC212" s="60"/>
      <c r="AD212" s="60"/>
      <c r="AE212" s="60"/>
    </row>
    <row r="213" spans="4:31" x14ac:dyDescent="0.3">
      <c r="D213" s="76" t="s">
        <v>200</v>
      </c>
      <c r="H213" s="72"/>
      <c r="I213" s="145"/>
      <c r="J213" s="145"/>
      <c r="K213" s="145"/>
      <c r="L213" s="145"/>
      <c r="M213" s="145"/>
      <c r="N213" s="76" t="s">
        <v>200</v>
      </c>
      <c r="Q213" s="58"/>
      <c r="R213" s="72"/>
      <c r="S213" s="145"/>
      <c r="T213" s="145"/>
      <c r="U213" s="145"/>
      <c r="V213" s="145"/>
      <c r="W213" s="145"/>
      <c r="X213" s="60"/>
      <c r="Y213" s="60"/>
      <c r="Z213" s="60"/>
      <c r="AA213" s="60"/>
      <c r="AB213" s="60"/>
      <c r="AC213" s="60"/>
      <c r="AD213" s="60"/>
      <c r="AE213" s="60"/>
    </row>
    <row r="214" spans="4:31" x14ac:dyDescent="0.3">
      <c r="D214" s="76" t="s">
        <v>201</v>
      </c>
      <c r="H214" s="72"/>
      <c r="I214" s="145"/>
      <c r="J214" s="145"/>
      <c r="K214" s="145"/>
      <c r="L214" s="145"/>
      <c r="M214" s="145"/>
      <c r="N214" s="76" t="s">
        <v>201</v>
      </c>
      <c r="Q214" s="58"/>
      <c r="R214" s="72"/>
      <c r="S214" s="145"/>
      <c r="T214" s="145"/>
      <c r="U214" s="145"/>
      <c r="V214" s="145"/>
      <c r="W214" s="145"/>
      <c r="X214" s="60"/>
      <c r="Y214" s="60"/>
      <c r="Z214" s="60"/>
      <c r="AA214" s="60"/>
      <c r="AB214" s="60"/>
      <c r="AC214" s="60"/>
      <c r="AD214" s="60"/>
      <c r="AE214" s="60"/>
    </row>
    <row r="215" spans="4:31" x14ac:dyDescent="0.3">
      <c r="D215" s="76" t="s">
        <v>202</v>
      </c>
      <c r="H215" s="72"/>
      <c r="I215" s="145"/>
      <c r="J215" s="145"/>
      <c r="K215" s="145"/>
      <c r="L215" s="145"/>
      <c r="M215" s="145"/>
      <c r="N215" s="76" t="s">
        <v>202</v>
      </c>
      <c r="Q215" s="58"/>
      <c r="R215" s="72"/>
      <c r="S215" s="145"/>
      <c r="T215" s="145"/>
      <c r="U215" s="145"/>
      <c r="V215" s="145"/>
      <c r="W215" s="145"/>
      <c r="X215" s="60"/>
      <c r="Y215" s="60"/>
      <c r="Z215" s="60"/>
      <c r="AA215" s="60"/>
      <c r="AB215" s="60"/>
      <c r="AC215" s="60"/>
      <c r="AD215" s="60"/>
      <c r="AE215" s="60"/>
    </row>
    <row r="216" spans="4:31" x14ac:dyDescent="0.3">
      <c r="D216" s="76" t="s">
        <v>203</v>
      </c>
      <c r="H216" s="72"/>
      <c r="I216" s="145"/>
      <c r="J216" s="145"/>
      <c r="K216" s="145"/>
      <c r="L216" s="145"/>
      <c r="M216" s="145"/>
      <c r="N216" s="76" t="s">
        <v>203</v>
      </c>
      <c r="Q216" s="58"/>
      <c r="R216" s="72"/>
      <c r="S216" s="145"/>
      <c r="T216" s="145"/>
      <c r="U216" s="145"/>
      <c r="V216" s="145"/>
      <c r="W216" s="145"/>
      <c r="X216" s="60"/>
      <c r="Y216" s="60"/>
      <c r="Z216" s="60"/>
      <c r="AA216" s="60"/>
      <c r="AB216" s="60"/>
      <c r="AC216" s="60"/>
      <c r="AD216" s="60"/>
      <c r="AE216" s="60"/>
    </row>
    <row r="217" spans="4:31" x14ac:dyDescent="0.3">
      <c r="D217" s="76" t="s">
        <v>204</v>
      </c>
      <c r="H217" s="72"/>
      <c r="I217" s="145"/>
      <c r="J217" s="145"/>
      <c r="K217" s="145"/>
      <c r="L217" s="145"/>
      <c r="M217" s="145"/>
      <c r="N217" s="76" t="s">
        <v>204</v>
      </c>
      <c r="Q217" s="58"/>
      <c r="R217" s="72"/>
      <c r="S217" s="145"/>
      <c r="T217" s="145"/>
      <c r="U217" s="145"/>
      <c r="V217" s="145"/>
      <c r="W217" s="145"/>
      <c r="X217" s="60"/>
      <c r="Y217" s="60"/>
      <c r="Z217" s="60"/>
      <c r="AA217" s="60"/>
      <c r="AB217" s="60"/>
      <c r="AC217" s="60"/>
      <c r="AD217" s="60"/>
      <c r="AE217" s="60"/>
    </row>
    <row r="218" spans="4:31" x14ac:dyDescent="0.3">
      <c r="N218" s="57"/>
      <c r="Q218" s="58"/>
      <c r="X218" s="60"/>
      <c r="Y218" s="60"/>
      <c r="Z218" s="60"/>
      <c r="AA218" s="60"/>
      <c r="AB218" s="60"/>
      <c r="AC218" s="60"/>
      <c r="AD218" s="60"/>
      <c r="AE218" s="60"/>
    </row>
    <row r="219" spans="4:31" ht="13.9" customHeight="1" x14ac:dyDescent="0.3">
      <c r="D219" s="152" t="s">
        <v>205</v>
      </c>
      <c r="E219" s="152"/>
      <c r="F219" s="152"/>
      <c r="G219" s="152"/>
      <c r="H219" s="152"/>
      <c r="I219" s="152"/>
      <c r="J219" s="152"/>
      <c r="K219" s="152"/>
      <c r="L219" s="152"/>
      <c r="M219" s="153"/>
      <c r="N219" s="154" t="s">
        <v>205</v>
      </c>
      <c r="O219" s="154"/>
      <c r="P219" s="154"/>
      <c r="Q219" s="154"/>
      <c r="R219" s="154"/>
      <c r="S219" s="154"/>
      <c r="T219" s="154"/>
      <c r="U219" s="154"/>
      <c r="V219" s="154"/>
      <c r="W219" s="153"/>
      <c r="X219" s="60"/>
      <c r="Y219" s="60"/>
      <c r="Z219" s="60"/>
      <c r="AA219" s="60"/>
      <c r="AB219" s="60"/>
      <c r="AC219" s="60"/>
      <c r="AD219" s="60"/>
      <c r="AE219" s="60"/>
    </row>
    <row r="220" spans="4:31" x14ac:dyDescent="0.3">
      <c r="D220" s="152"/>
      <c r="E220" s="152"/>
      <c r="F220" s="152"/>
      <c r="G220" s="152"/>
      <c r="H220" s="152"/>
      <c r="I220" s="152"/>
      <c r="J220" s="152"/>
      <c r="K220" s="152"/>
      <c r="L220" s="152"/>
      <c r="M220" s="153"/>
      <c r="N220" s="154"/>
      <c r="O220" s="154"/>
      <c r="P220" s="154"/>
      <c r="Q220" s="154"/>
      <c r="R220" s="154"/>
      <c r="S220" s="154"/>
      <c r="T220" s="154"/>
      <c r="U220" s="154"/>
      <c r="V220" s="154"/>
      <c r="W220" s="153"/>
      <c r="X220" s="60"/>
      <c r="Y220" s="60"/>
      <c r="Z220" s="60"/>
      <c r="AA220" s="60"/>
      <c r="AB220" s="60"/>
      <c r="AC220" s="60"/>
      <c r="AD220" s="60"/>
      <c r="AE220" s="60"/>
    </row>
    <row r="221" spans="4:31" x14ac:dyDescent="0.3">
      <c r="D221" s="155"/>
      <c r="E221" s="155"/>
      <c r="F221" s="155"/>
      <c r="G221" s="155"/>
      <c r="H221" s="155"/>
      <c r="I221" s="155"/>
      <c r="J221" s="155"/>
      <c r="K221" s="155"/>
      <c r="L221" s="155"/>
      <c r="N221" s="156"/>
      <c r="O221" s="156"/>
      <c r="P221" s="156"/>
      <c r="Q221" s="156"/>
      <c r="R221" s="156"/>
      <c r="S221" s="156"/>
      <c r="T221" s="156"/>
      <c r="U221" s="156"/>
      <c r="V221" s="156"/>
      <c r="X221" s="60"/>
      <c r="Y221" s="60"/>
      <c r="Z221" s="60"/>
      <c r="AA221" s="60"/>
      <c r="AB221" s="60"/>
      <c r="AC221" s="60"/>
      <c r="AD221" s="60"/>
      <c r="AE221" s="60"/>
    </row>
    <row r="222" spans="4:31" x14ac:dyDescent="0.3">
      <c r="D222" s="55" t="s">
        <v>59</v>
      </c>
      <c r="E222" s="55"/>
      <c r="F222" s="55"/>
      <c r="G222" s="55"/>
      <c r="H222" s="55"/>
      <c r="I222" s="55"/>
      <c r="J222" s="55"/>
      <c r="K222" s="55"/>
      <c r="L222" s="55"/>
      <c r="M222" s="157"/>
      <c r="N222" s="46" t="s">
        <v>59</v>
      </c>
      <c r="O222" s="47"/>
      <c r="P222" s="47"/>
      <c r="Q222" s="47"/>
      <c r="R222" s="47"/>
      <c r="S222" s="47"/>
      <c r="T222" s="47"/>
      <c r="U222" s="47"/>
      <c r="V222" s="48"/>
      <c r="W222" s="157"/>
      <c r="X222" s="60"/>
      <c r="Y222" s="60"/>
      <c r="Z222" s="60"/>
      <c r="AA222" s="60"/>
      <c r="AB222" s="60"/>
      <c r="AC222" s="60"/>
      <c r="AD222" s="60"/>
      <c r="AE222" s="60"/>
    </row>
    <row r="223" spans="4:31" x14ac:dyDescent="0.3">
      <c r="D223" s="55"/>
      <c r="E223" s="55"/>
      <c r="F223" s="55"/>
      <c r="G223" s="55"/>
      <c r="H223" s="55"/>
      <c r="I223" s="55"/>
      <c r="J223" s="55"/>
      <c r="K223" s="55"/>
      <c r="L223" s="55"/>
      <c r="M223" s="157"/>
      <c r="N223" s="49"/>
      <c r="O223" s="50"/>
      <c r="P223" s="50"/>
      <c r="Q223" s="50"/>
      <c r="R223" s="50"/>
      <c r="S223" s="50"/>
      <c r="T223" s="50"/>
      <c r="U223" s="50"/>
      <c r="V223" s="51"/>
      <c r="W223" s="157"/>
      <c r="X223" s="60"/>
      <c r="Y223" s="60"/>
      <c r="Z223" s="60"/>
      <c r="AA223" s="60"/>
      <c r="AB223" s="60"/>
      <c r="AC223" s="60"/>
      <c r="AD223" s="60"/>
      <c r="AE223" s="60"/>
    </row>
    <row r="224" spans="4:31" x14ac:dyDescent="0.3">
      <c r="D224" s="55"/>
      <c r="E224" s="55"/>
      <c r="F224" s="55"/>
      <c r="G224" s="55"/>
      <c r="H224" s="55"/>
      <c r="I224" s="55"/>
      <c r="J224" s="55"/>
      <c r="K224" s="55"/>
      <c r="L224" s="55"/>
      <c r="M224" s="157"/>
      <c r="N224" s="49"/>
      <c r="O224" s="50"/>
      <c r="P224" s="50"/>
      <c r="Q224" s="50"/>
      <c r="R224" s="50"/>
      <c r="S224" s="50"/>
      <c r="T224" s="50"/>
      <c r="U224" s="50"/>
      <c r="V224" s="51"/>
      <c r="W224" s="157"/>
      <c r="X224" s="60"/>
      <c r="Y224" s="60"/>
      <c r="Z224" s="60"/>
      <c r="AA224" s="60"/>
      <c r="AB224" s="60"/>
      <c r="AC224" s="60"/>
      <c r="AD224" s="60"/>
      <c r="AE224" s="60"/>
    </row>
    <row r="225" spans="4:31" x14ac:dyDescent="0.3">
      <c r="D225" s="55"/>
      <c r="E225" s="55"/>
      <c r="F225" s="55"/>
      <c r="G225" s="55"/>
      <c r="H225" s="55"/>
      <c r="I225" s="55"/>
      <c r="J225" s="55"/>
      <c r="K225" s="55"/>
      <c r="L225" s="55"/>
      <c r="M225" s="157"/>
      <c r="N225" s="49"/>
      <c r="O225" s="50"/>
      <c r="P225" s="50"/>
      <c r="Q225" s="50"/>
      <c r="R225" s="50"/>
      <c r="S225" s="50"/>
      <c r="T225" s="50"/>
      <c r="U225" s="50"/>
      <c r="V225" s="51"/>
      <c r="W225" s="157"/>
      <c r="X225" s="60"/>
      <c r="Y225" s="60"/>
      <c r="Z225" s="60"/>
      <c r="AA225" s="60"/>
      <c r="AB225" s="60"/>
      <c r="AC225" s="60"/>
      <c r="AD225" s="60"/>
      <c r="AE225" s="60"/>
    </row>
    <row r="226" spans="4:31" x14ac:dyDescent="0.3">
      <c r="D226" s="55"/>
      <c r="E226" s="55"/>
      <c r="F226" s="55"/>
      <c r="G226" s="55"/>
      <c r="H226" s="55"/>
      <c r="I226" s="55"/>
      <c r="J226" s="55"/>
      <c r="K226" s="55"/>
      <c r="L226" s="55"/>
      <c r="M226" s="157"/>
      <c r="N226" s="49"/>
      <c r="O226" s="50"/>
      <c r="P226" s="50"/>
      <c r="Q226" s="50"/>
      <c r="R226" s="50"/>
      <c r="S226" s="50"/>
      <c r="T226" s="50"/>
      <c r="U226" s="50"/>
      <c r="V226" s="51"/>
      <c r="W226" s="157"/>
      <c r="X226" s="60"/>
      <c r="Y226" s="60"/>
      <c r="Z226" s="60"/>
      <c r="AA226" s="60"/>
      <c r="AB226" s="60"/>
      <c r="AC226" s="60"/>
      <c r="AD226" s="60"/>
      <c r="AE226" s="60"/>
    </row>
    <row r="227" spans="4:31" x14ac:dyDescent="0.3">
      <c r="D227" s="55"/>
      <c r="E227" s="55"/>
      <c r="F227" s="55"/>
      <c r="G227" s="55"/>
      <c r="H227" s="55"/>
      <c r="I227" s="55"/>
      <c r="J227" s="55"/>
      <c r="K227" s="55"/>
      <c r="L227" s="55"/>
      <c r="M227" s="157"/>
      <c r="N227" s="49"/>
      <c r="O227" s="50"/>
      <c r="P227" s="50"/>
      <c r="Q227" s="50"/>
      <c r="R227" s="50"/>
      <c r="S227" s="50"/>
      <c r="T227" s="50"/>
      <c r="U227" s="50"/>
      <c r="V227" s="51"/>
      <c r="W227" s="157"/>
      <c r="X227" s="60"/>
      <c r="Y227" s="60"/>
      <c r="Z227" s="60"/>
      <c r="AA227" s="60"/>
      <c r="AB227" s="60"/>
      <c r="AC227" s="60"/>
      <c r="AD227" s="60"/>
      <c r="AE227" s="60"/>
    </row>
    <row r="228" spans="4:31" x14ac:dyDescent="0.3">
      <c r="D228" s="55"/>
      <c r="E228" s="55"/>
      <c r="F228" s="55"/>
      <c r="G228" s="55"/>
      <c r="H228" s="55"/>
      <c r="I228" s="55"/>
      <c r="J228" s="55"/>
      <c r="K228" s="55"/>
      <c r="L228" s="55"/>
      <c r="M228" s="157"/>
      <c r="N228" s="49"/>
      <c r="O228" s="50"/>
      <c r="P228" s="50"/>
      <c r="Q228" s="50"/>
      <c r="R228" s="50"/>
      <c r="S228" s="50"/>
      <c r="T228" s="50"/>
      <c r="U228" s="50"/>
      <c r="V228" s="51"/>
      <c r="W228" s="157"/>
      <c r="X228" s="60"/>
      <c r="Y228" s="60"/>
      <c r="Z228" s="60"/>
      <c r="AA228" s="60"/>
      <c r="AB228" s="60"/>
      <c r="AC228" s="60"/>
      <c r="AD228" s="60"/>
      <c r="AE228" s="60"/>
    </row>
    <row r="229" spans="4:31" x14ac:dyDescent="0.3">
      <c r="D229" s="55"/>
      <c r="E229" s="55"/>
      <c r="F229" s="55"/>
      <c r="G229" s="55"/>
      <c r="H229" s="55"/>
      <c r="I229" s="55"/>
      <c r="J229" s="55"/>
      <c r="K229" s="55"/>
      <c r="L229" s="55"/>
      <c r="M229" s="157"/>
      <c r="N229" s="49"/>
      <c r="O229" s="50"/>
      <c r="P229" s="50"/>
      <c r="Q229" s="50"/>
      <c r="R229" s="50"/>
      <c r="S229" s="50"/>
      <c r="T229" s="50"/>
      <c r="U229" s="50"/>
      <c r="V229" s="51"/>
      <c r="W229" s="157"/>
      <c r="X229" s="60"/>
      <c r="Y229" s="60"/>
      <c r="Z229" s="60"/>
      <c r="AA229" s="60"/>
      <c r="AB229" s="60"/>
      <c r="AC229" s="60"/>
      <c r="AD229" s="60"/>
      <c r="AE229" s="60"/>
    </row>
    <row r="230" spans="4:31" x14ac:dyDescent="0.3">
      <c r="D230" s="55"/>
      <c r="E230" s="55"/>
      <c r="F230" s="55"/>
      <c r="G230" s="55"/>
      <c r="H230" s="55"/>
      <c r="I230" s="55"/>
      <c r="J230" s="55"/>
      <c r="K230" s="55"/>
      <c r="L230" s="55"/>
      <c r="M230" s="157"/>
      <c r="N230" s="49"/>
      <c r="O230" s="50"/>
      <c r="P230" s="50"/>
      <c r="Q230" s="50"/>
      <c r="R230" s="50"/>
      <c r="S230" s="50"/>
      <c r="T230" s="50"/>
      <c r="U230" s="50"/>
      <c r="V230" s="51"/>
      <c r="W230" s="157"/>
      <c r="X230" s="60"/>
      <c r="Y230" s="60"/>
      <c r="Z230" s="60"/>
      <c r="AA230" s="60"/>
      <c r="AB230" s="60"/>
      <c r="AC230" s="60"/>
      <c r="AD230" s="60"/>
      <c r="AE230" s="60"/>
    </row>
    <row r="231" spans="4:31" x14ac:dyDescent="0.3">
      <c r="D231" s="55"/>
      <c r="E231" s="55"/>
      <c r="F231" s="55"/>
      <c r="G231" s="55"/>
      <c r="H231" s="55"/>
      <c r="I231" s="55"/>
      <c r="J231" s="55"/>
      <c r="K231" s="55"/>
      <c r="L231" s="55"/>
      <c r="M231" s="157"/>
      <c r="N231" s="49"/>
      <c r="O231" s="50"/>
      <c r="P231" s="50"/>
      <c r="Q231" s="50"/>
      <c r="R231" s="50"/>
      <c r="S231" s="50"/>
      <c r="T231" s="50"/>
      <c r="U231" s="50"/>
      <c r="V231" s="51"/>
      <c r="W231" s="157"/>
      <c r="X231" s="60"/>
      <c r="Y231" s="60"/>
      <c r="Z231" s="60"/>
      <c r="AA231" s="60"/>
      <c r="AB231" s="60"/>
      <c r="AC231" s="60"/>
      <c r="AD231" s="60"/>
      <c r="AE231" s="60"/>
    </row>
    <row r="232" spans="4:31" x14ac:dyDescent="0.3">
      <c r="D232" s="55"/>
      <c r="E232" s="55"/>
      <c r="F232" s="55"/>
      <c r="G232" s="55"/>
      <c r="H232" s="55"/>
      <c r="I232" s="55"/>
      <c r="J232" s="55"/>
      <c r="K232" s="55"/>
      <c r="L232" s="55"/>
      <c r="M232" s="157"/>
      <c r="N232" s="49"/>
      <c r="O232" s="50"/>
      <c r="P232" s="50"/>
      <c r="Q232" s="50"/>
      <c r="R232" s="50"/>
      <c r="S232" s="50"/>
      <c r="T232" s="50"/>
      <c r="U232" s="50"/>
      <c r="V232" s="51"/>
      <c r="W232" s="157"/>
      <c r="X232" s="60"/>
      <c r="Y232" s="60"/>
      <c r="Z232" s="60"/>
      <c r="AA232" s="60"/>
      <c r="AB232" s="60"/>
      <c r="AC232" s="60"/>
      <c r="AD232" s="60"/>
      <c r="AE232" s="60"/>
    </row>
    <row r="233" spans="4:31" x14ac:dyDescent="0.3">
      <c r="D233" s="55"/>
      <c r="E233" s="55"/>
      <c r="F233" s="55"/>
      <c r="G233" s="55"/>
      <c r="H233" s="55"/>
      <c r="I233" s="55"/>
      <c r="J233" s="55"/>
      <c r="K233" s="55"/>
      <c r="L233" s="55"/>
      <c r="M233" s="157"/>
      <c r="N233" s="49"/>
      <c r="O233" s="50"/>
      <c r="P233" s="50"/>
      <c r="Q233" s="50"/>
      <c r="R233" s="50"/>
      <c r="S233" s="50"/>
      <c r="T233" s="50"/>
      <c r="U233" s="50"/>
      <c r="V233" s="51"/>
      <c r="W233" s="157"/>
      <c r="X233" s="60"/>
      <c r="Y233" s="60"/>
      <c r="Z233" s="60"/>
      <c r="AA233" s="60"/>
      <c r="AB233" s="60"/>
      <c r="AC233" s="60"/>
      <c r="AD233" s="60"/>
      <c r="AE233" s="60"/>
    </row>
    <row r="234" spans="4:31" x14ac:dyDescent="0.3">
      <c r="D234" s="55"/>
      <c r="E234" s="55"/>
      <c r="F234" s="55"/>
      <c r="G234" s="55"/>
      <c r="H234" s="55"/>
      <c r="I234" s="55"/>
      <c r="J234" s="55"/>
      <c r="K234" s="55"/>
      <c r="L234" s="55"/>
      <c r="M234" s="157"/>
      <c r="N234" s="49"/>
      <c r="O234" s="50"/>
      <c r="P234" s="50"/>
      <c r="Q234" s="50"/>
      <c r="R234" s="50"/>
      <c r="S234" s="50"/>
      <c r="T234" s="50"/>
      <c r="U234" s="50"/>
      <c r="V234" s="51"/>
      <c r="W234" s="157"/>
      <c r="X234" s="60"/>
      <c r="Y234" s="60"/>
      <c r="Z234" s="60"/>
      <c r="AA234" s="60"/>
      <c r="AB234" s="60"/>
      <c r="AC234" s="60"/>
      <c r="AD234" s="60"/>
      <c r="AE234" s="60"/>
    </row>
    <row r="235" spans="4:31" x14ac:dyDescent="0.3">
      <c r="D235" s="55"/>
      <c r="E235" s="55"/>
      <c r="F235" s="55"/>
      <c r="G235" s="55"/>
      <c r="H235" s="55"/>
      <c r="I235" s="55"/>
      <c r="J235" s="55"/>
      <c r="K235" s="55"/>
      <c r="L235" s="55"/>
      <c r="M235" s="157"/>
      <c r="N235" s="49"/>
      <c r="O235" s="50"/>
      <c r="P235" s="50"/>
      <c r="Q235" s="50"/>
      <c r="R235" s="50"/>
      <c r="S235" s="50"/>
      <c r="T235" s="50"/>
      <c r="U235" s="50"/>
      <c r="V235" s="51"/>
      <c r="W235" s="157"/>
      <c r="X235" s="60"/>
      <c r="Y235" s="60"/>
      <c r="Z235" s="60"/>
      <c r="AA235" s="60"/>
      <c r="AB235" s="60"/>
      <c r="AC235" s="60"/>
      <c r="AD235" s="60"/>
      <c r="AE235" s="60"/>
    </row>
    <row r="236" spans="4:31" x14ac:dyDescent="0.3">
      <c r="D236" s="55"/>
      <c r="E236" s="55"/>
      <c r="F236" s="55"/>
      <c r="G236" s="55"/>
      <c r="H236" s="55"/>
      <c r="I236" s="55"/>
      <c r="J236" s="55"/>
      <c r="K236" s="55"/>
      <c r="L236" s="55"/>
      <c r="M236" s="157"/>
      <c r="N236" s="49"/>
      <c r="O236" s="50"/>
      <c r="P236" s="50"/>
      <c r="Q236" s="50"/>
      <c r="R236" s="50"/>
      <c r="S236" s="50"/>
      <c r="T236" s="50"/>
      <c r="U236" s="50"/>
      <c r="V236" s="51"/>
      <c r="W236" s="157"/>
      <c r="X236" s="60"/>
      <c r="Y236" s="60"/>
      <c r="Z236" s="60"/>
      <c r="AA236" s="60"/>
      <c r="AB236" s="60"/>
      <c r="AC236" s="60"/>
      <c r="AD236" s="60"/>
      <c r="AE236" s="60"/>
    </row>
    <row r="237" spans="4:31" x14ac:dyDescent="0.3">
      <c r="D237" s="55"/>
      <c r="E237" s="55"/>
      <c r="F237" s="55"/>
      <c r="G237" s="55"/>
      <c r="H237" s="55"/>
      <c r="I237" s="55"/>
      <c r="J237" s="55"/>
      <c r="K237" s="55"/>
      <c r="L237" s="55"/>
      <c r="M237" s="157"/>
      <c r="N237" s="49"/>
      <c r="O237" s="50"/>
      <c r="P237" s="50"/>
      <c r="Q237" s="50"/>
      <c r="R237" s="50"/>
      <c r="S237" s="50"/>
      <c r="T237" s="50"/>
      <c r="U237" s="50"/>
      <c r="V237" s="51"/>
      <c r="W237" s="157"/>
      <c r="X237" s="60"/>
      <c r="Y237" s="60"/>
      <c r="Z237" s="60"/>
      <c r="AA237" s="60"/>
      <c r="AB237" s="60"/>
      <c r="AC237" s="60"/>
      <c r="AD237" s="60"/>
      <c r="AE237" s="60"/>
    </row>
    <row r="238" spans="4:31" x14ac:dyDescent="0.3">
      <c r="D238" s="55"/>
      <c r="E238" s="55"/>
      <c r="F238" s="55"/>
      <c r="G238" s="55"/>
      <c r="H238" s="55"/>
      <c r="I238" s="55"/>
      <c r="J238" s="55"/>
      <c r="K238" s="55"/>
      <c r="L238" s="55"/>
      <c r="M238" s="157"/>
      <c r="N238" s="49"/>
      <c r="O238" s="50"/>
      <c r="P238" s="50"/>
      <c r="Q238" s="50"/>
      <c r="R238" s="50"/>
      <c r="S238" s="50"/>
      <c r="T238" s="50"/>
      <c r="U238" s="50"/>
      <c r="V238" s="51"/>
      <c r="W238" s="157"/>
      <c r="X238" s="60"/>
      <c r="Y238" s="60"/>
      <c r="Z238" s="60"/>
      <c r="AA238" s="60"/>
      <c r="AB238" s="60"/>
      <c r="AC238" s="60"/>
      <c r="AD238" s="60"/>
      <c r="AE238" s="60"/>
    </row>
    <row r="239" spans="4:31" x14ac:dyDescent="0.3">
      <c r="D239" s="55"/>
      <c r="E239" s="55"/>
      <c r="F239" s="55"/>
      <c r="G239" s="55"/>
      <c r="H239" s="55"/>
      <c r="I239" s="55"/>
      <c r="J239" s="55"/>
      <c r="K239" s="55"/>
      <c r="L239" s="55"/>
      <c r="M239" s="157"/>
      <c r="N239" s="49"/>
      <c r="O239" s="50"/>
      <c r="P239" s="50"/>
      <c r="Q239" s="50"/>
      <c r="R239" s="50"/>
      <c r="S239" s="50"/>
      <c r="T239" s="50"/>
      <c r="U239" s="50"/>
      <c r="V239" s="51"/>
      <c r="W239" s="157"/>
      <c r="X239" s="60"/>
      <c r="Y239" s="60"/>
      <c r="Z239" s="60"/>
      <c r="AA239" s="60"/>
      <c r="AB239" s="60"/>
      <c r="AC239" s="60"/>
      <c r="AD239" s="60"/>
      <c r="AE239" s="60"/>
    </row>
    <row r="240" spans="4:31" x14ac:dyDescent="0.3">
      <c r="D240" s="55"/>
      <c r="E240" s="55"/>
      <c r="F240" s="55"/>
      <c r="G240" s="55"/>
      <c r="H240" s="55"/>
      <c r="I240" s="55"/>
      <c r="J240" s="55"/>
      <c r="K240" s="55"/>
      <c r="L240" s="55"/>
      <c r="M240" s="157"/>
      <c r="N240" s="52"/>
      <c r="O240" s="53"/>
      <c r="P240" s="53"/>
      <c r="Q240" s="53"/>
      <c r="R240" s="53"/>
      <c r="S240" s="53"/>
      <c r="T240" s="53"/>
      <c r="U240" s="53"/>
      <c r="V240" s="54"/>
      <c r="W240" s="157"/>
      <c r="X240" s="60"/>
      <c r="Y240" s="60"/>
      <c r="Z240" s="60"/>
      <c r="AA240" s="60"/>
      <c r="AB240" s="60"/>
      <c r="AC240" s="60"/>
      <c r="AD240" s="60"/>
      <c r="AE240" s="60"/>
    </row>
    <row r="241" spans="3:31" x14ac:dyDescent="0.3">
      <c r="D241" s="158"/>
      <c r="E241" s="158"/>
      <c r="F241" s="158"/>
      <c r="G241" s="158"/>
      <c r="H241" s="158"/>
      <c r="I241" s="158"/>
      <c r="J241" s="158"/>
      <c r="K241" s="158"/>
      <c r="L241" s="158"/>
      <c r="M241" s="157"/>
      <c r="N241" s="158"/>
      <c r="O241" s="158"/>
      <c r="P241" s="158"/>
      <c r="Q241" s="158"/>
      <c r="R241" s="158"/>
      <c r="S241" s="158"/>
      <c r="T241" s="158"/>
      <c r="U241" s="158"/>
      <c r="V241" s="158"/>
      <c r="W241" s="157"/>
      <c r="X241" s="60"/>
      <c r="Y241" s="60"/>
      <c r="Z241" s="60"/>
      <c r="AA241" s="60"/>
      <c r="AB241" s="60"/>
      <c r="AC241" s="60"/>
      <c r="AD241" s="60"/>
      <c r="AE241" s="60"/>
    </row>
    <row r="243" spans="3:31" ht="20.25" x14ac:dyDescent="0.3">
      <c r="C243" s="4" t="s">
        <v>206</v>
      </c>
    </row>
    <row r="244" spans="3:31" x14ac:dyDescent="0.3">
      <c r="D244" s="159" t="s">
        <v>207</v>
      </c>
    </row>
    <row r="246" spans="3:31" ht="14.45" customHeight="1" x14ac:dyDescent="0.3">
      <c r="D246" s="160" t="s">
        <v>283</v>
      </c>
      <c r="E246" s="160"/>
      <c r="F246" s="160"/>
      <c r="G246" s="160"/>
      <c r="H246" s="160"/>
      <c r="I246" s="160"/>
      <c r="J246" s="160"/>
      <c r="K246" s="160"/>
      <c r="L246" s="160"/>
      <c r="N246" s="161" t="s">
        <v>284</v>
      </c>
      <c r="O246" s="161"/>
      <c r="P246" s="161"/>
      <c r="Q246" s="161"/>
      <c r="R246" s="161"/>
      <c r="S246" s="161"/>
      <c r="T246" s="161"/>
      <c r="U246" s="161"/>
      <c r="V246" s="161"/>
    </row>
    <row r="247" spans="3:31" ht="14.45" customHeight="1" x14ac:dyDescent="0.3">
      <c r="D247" s="160"/>
      <c r="E247" s="160"/>
      <c r="F247" s="160"/>
      <c r="G247" s="160"/>
      <c r="H247" s="160"/>
      <c r="I247" s="160"/>
      <c r="J247" s="160"/>
      <c r="K247" s="160"/>
      <c r="L247" s="160"/>
      <c r="N247" s="161"/>
      <c r="O247" s="161"/>
      <c r="P247" s="161"/>
      <c r="Q247" s="161"/>
      <c r="R247" s="161"/>
      <c r="S247" s="161"/>
      <c r="T247" s="161"/>
      <c r="U247" s="161"/>
      <c r="V247" s="161"/>
    </row>
    <row r="248" spans="3:31" ht="14.45" customHeight="1" x14ac:dyDescent="0.3">
      <c r="D248" s="160"/>
      <c r="E248" s="160"/>
      <c r="F248" s="160"/>
      <c r="G248" s="160"/>
      <c r="H248" s="160"/>
      <c r="I248" s="160"/>
      <c r="J248" s="160"/>
      <c r="K248" s="160"/>
      <c r="L248" s="160"/>
      <c r="N248" s="161"/>
      <c r="O248" s="161"/>
      <c r="P248" s="161"/>
      <c r="Q248" s="161"/>
      <c r="R248" s="161"/>
      <c r="S248" s="161"/>
      <c r="T248" s="161"/>
      <c r="U248" s="161"/>
      <c r="V248" s="161"/>
    </row>
    <row r="249" spans="3:31" ht="14.45" customHeight="1" x14ac:dyDescent="0.3">
      <c r="D249" s="160"/>
      <c r="E249" s="160"/>
      <c r="F249" s="160"/>
      <c r="G249" s="160"/>
      <c r="H249" s="160"/>
      <c r="I249" s="160"/>
      <c r="J249" s="160"/>
      <c r="K249" s="160"/>
      <c r="L249" s="160"/>
      <c r="N249" s="161"/>
      <c r="O249" s="161"/>
      <c r="P249" s="161"/>
      <c r="Q249" s="161"/>
      <c r="R249" s="161"/>
      <c r="S249" s="161"/>
      <c r="T249" s="161"/>
      <c r="U249" s="161"/>
      <c r="V249" s="161"/>
    </row>
    <row r="250" spans="3:31" ht="14.45" customHeight="1" x14ac:dyDescent="0.3">
      <c r="D250" s="162"/>
      <c r="E250" s="162"/>
      <c r="F250" s="162"/>
      <c r="G250" s="162"/>
      <c r="H250" s="162"/>
      <c r="I250" s="162"/>
      <c r="J250" s="162"/>
      <c r="K250" s="162"/>
      <c r="L250" s="162"/>
      <c r="N250" s="161"/>
      <c r="O250" s="161"/>
      <c r="P250" s="161"/>
      <c r="Q250" s="161"/>
      <c r="R250" s="161"/>
      <c r="S250" s="161"/>
      <c r="T250" s="161"/>
      <c r="U250" s="161"/>
      <c r="V250" s="161"/>
    </row>
    <row r="251" spans="3:31" x14ac:dyDescent="0.3">
      <c r="D251" s="46" t="s">
        <v>59</v>
      </c>
      <c r="E251" s="47"/>
      <c r="F251" s="47"/>
      <c r="G251" s="47"/>
      <c r="H251" s="47"/>
      <c r="I251" s="47"/>
      <c r="J251" s="47"/>
      <c r="K251" s="47"/>
      <c r="L251" s="48"/>
      <c r="N251" s="46" t="s">
        <v>59</v>
      </c>
      <c r="O251" s="47"/>
      <c r="P251" s="47"/>
      <c r="Q251" s="47"/>
      <c r="R251" s="47"/>
      <c r="S251" s="47"/>
      <c r="T251" s="47"/>
      <c r="U251" s="47"/>
      <c r="V251" s="48"/>
    </row>
    <row r="252" spans="3:31" x14ac:dyDescent="0.3">
      <c r="D252" s="49"/>
      <c r="E252" s="50"/>
      <c r="F252" s="50"/>
      <c r="G252" s="50"/>
      <c r="H252" s="50"/>
      <c r="I252" s="50"/>
      <c r="J252" s="50"/>
      <c r="K252" s="50"/>
      <c r="L252" s="51"/>
      <c r="N252" s="49"/>
      <c r="O252" s="50"/>
      <c r="P252" s="50"/>
      <c r="Q252" s="50"/>
      <c r="R252" s="50"/>
      <c r="S252" s="50"/>
      <c r="T252" s="50"/>
      <c r="U252" s="50"/>
      <c r="V252" s="51"/>
    </row>
    <row r="253" spans="3:31" x14ac:dyDescent="0.3">
      <c r="D253" s="49"/>
      <c r="E253" s="50"/>
      <c r="F253" s="50"/>
      <c r="G253" s="50"/>
      <c r="H253" s="50"/>
      <c r="I253" s="50"/>
      <c r="J253" s="50"/>
      <c r="K253" s="50"/>
      <c r="L253" s="51"/>
      <c r="N253" s="49"/>
      <c r="O253" s="50"/>
      <c r="P253" s="50"/>
      <c r="Q253" s="50"/>
      <c r="R253" s="50"/>
      <c r="S253" s="50"/>
      <c r="T253" s="50"/>
      <c r="U253" s="50"/>
      <c r="V253" s="51"/>
    </row>
    <row r="254" spans="3:31" x14ac:dyDescent="0.3">
      <c r="D254" s="49"/>
      <c r="E254" s="50"/>
      <c r="F254" s="50"/>
      <c r="G254" s="50"/>
      <c r="H254" s="50"/>
      <c r="I254" s="50"/>
      <c r="J254" s="50"/>
      <c r="K254" s="50"/>
      <c r="L254" s="51"/>
      <c r="N254" s="49"/>
      <c r="O254" s="50"/>
      <c r="P254" s="50"/>
      <c r="Q254" s="50"/>
      <c r="R254" s="50"/>
      <c r="S254" s="50"/>
      <c r="T254" s="50"/>
      <c r="U254" s="50"/>
      <c r="V254" s="51"/>
    </row>
    <row r="255" spans="3:31" x14ac:dyDescent="0.3">
      <c r="D255" s="49"/>
      <c r="E255" s="50"/>
      <c r="F255" s="50"/>
      <c r="G255" s="50"/>
      <c r="H255" s="50"/>
      <c r="I255" s="50"/>
      <c r="J255" s="50"/>
      <c r="K255" s="50"/>
      <c r="L255" s="51"/>
      <c r="N255" s="49"/>
      <c r="O255" s="50"/>
      <c r="P255" s="50"/>
      <c r="Q255" s="50"/>
      <c r="R255" s="50"/>
      <c r="S255" s="50"/>
      <c r="T255" s="50"/>
      <c r="U255" s="50"/>
      <c r="V255" s="51"/>
    </row>
    <row r="256" spans="3:31" x14ac:dyDescent="0.3">
      <c r="D256" s="49"/>
      <c r="E256" s="50"/>
      <c r="F256" s="50"/>
      <c r="G256" s="50"/>
      <c r="H256" s="50"/>
      <c r="I256" s="50"/>
      <c r="J256" s="50"/>
      <c r="K256" s="50"/>
      <c r="L256" s="51"/>
      <c r="N256" s="49"/>
      <c r="O256" s="50"/>
      <c r="P256" s="50"/>
      <c r="Q256" s="50"/>
      <c r="R256" s="50"/>
      <c r="S256" s="50"/>
      <c r="T256" s="50"/>
      <c r="U256" s="50"/>
      <c r="V256" s="51"/>
    </row>
    <row r="257" spans="4:22" x14ac:dyDescent="0.3">
      <c r="D257" s="49"/>
      <c r="E257" s="50"/>
      <c r="F257" s="50"/>
      <c r="G257" s="50"/>
      <c r="H257" s="50"/>
      <c r="I257" s="50"/>
      <c r="J257" s="50"/>
      <c r="K257" s="50"/>
      <c r="L257" s="51"/>
      <c r="N257" s="49"/>
      <c r="O257" s="50"/>
      <c r="P257" s="50"/>
      <c r="Q257" s="50"/>
      <c r="R257" s="50"/>
      <c r="S257" s="50"/>
      <c r="T257" s="50"/>
      <c r="U257" s="50"/>
      <c r="V257" s="51"/>
    </row>
    <row r="258" spans="4:22" x14ac:dyDescent="0.3">
      <c r="D258" s="49"/>
      <c r="E258" s="50"/>
      <c r="F258" s="50"/>
      <c r="G258" s="50"/>
      <c r="H258" s="50"/>
      <c r="I258" s="50"/>
      <c r="J258" s="50"/>
      <c r="K258" s="50"/>
      <c r="L258" s="51"/>
      <c r="N258" s="49"/>
      <c r="O258" s="50"/>
      <c r="P258" s="50"/>
      <c r="Q258" s="50"/>
      <c r="R258" s="50"/>
      <c r="S258" s="50"/>
      <c r="T258" s="50"/>
      <c r="U258" s="50"/>
      <c r="V258" s="51"/>
    </row>
    <row r="259" spans="4:22" x14ac:dyDescent="0.3">
      <c r="D259" s="49"/>
      <c r="E259" s="50"/>
      <c r="F259" s="50"/>
      <c r="G259" s="50"/>
      <c r="H259" s="50"/>
      <c r="I259" s="50"/>
      <c r="J259" s="50"/>
      <c r="K259" s="50"/>
      <c r="L259" s="51"/>
      <c r="N259" s="49"/>
      <c r="O259" s="50"/>
      <c r="P259" s="50"/>
      <c r="Q259" s="50"/>
      <c r="R259" s="50"/>
      <c r="S259" s="50"/>
      <c r="T259" s="50"/>
      <c r="U259" s="50"/>
      <c r="V259" s="51"/>
    </row>
    <row r="260" spans="4:22" x14ac:dyDescent="0.3">
      <c r="D260" s="49"/>
      <c r="E260" s="50"/>
      <c r="F260" s="50"/>
      <c r="G260" s="50"/>
      <c r="H260" s="50"/>
      <c r="I260" s="50"/>
      <c r="J260" s="50"/>
      <c r="K260" s="50"/>
      <c r="L260" s="51"/>
      <c r="N260" s="49"/>
      <c r="O260" s="50"/>
      <c r="P260" s="50"/>
      <c r="Q260" s="50"/>
      <c r="R260" s="50"/>
      <c r="S260" s="50"/>
      <c r="T260" s="50"/>
      <c r="U260" s="50"/>
      <c r="V260" s="51"/>
    </row>
    <row r="261" spans="4:22" x14ac:dyDescent="0.3">
      <c r="D261" s="49"/>
      <c r="E261" s="50"/>
      <c r="F261" s="50"/>
      <c r="G261" s="50"/>
      <c r="H261" s="50"/>
      <c r="I261" s="50"/>
      <c r="J261" s="50"/>
      <c r="K261" s="50"/>
      <c r="L261" s="51"/>
      <c r="N261" s="49"/>
      <c r="O261" s="50"/>
      <c r="P261" s="50"/>
      <c r="Q261" s="50"/>
      <c r="R261" s="50"/>
      <c r="S261" s="50"/>
      <c r="T261" s="50"/>
      <c r="U261" s="50"/>
      <c r="V261" s="51"/>
    </row>
    <row r="262" spans="4:22" x14ac:dyDescent="0.3">
      <c r="D262" s="49"/>
      <c r="E262" s="50"/>
      <c r="F262" s="50"/>
      <c r="G262" s="50"/>
      <c r="H262" s="50"/>
      <c r="I262" s="50"/>
      <c r="J262" s="50"/>
      <c r="K262" s="50"/>
      <c r="L262" s="51"/>
      <c r="N262" s="49"/>
      <c r="O262" s="50"/>
      <c r="P262" s="50"/>
      <c r="Q262" s="50"/>
      <c r="R262" s="50"/>
      <c r="S262" s="50"/>
      <c r="T262" s="50"/>
      <c r="U262" s="50"/>
      <c r="V262" s="51"/>
    </row>
    <row r="263" spans="4:22" x14ac:dyDescent="0.3">
      <c r="D263" s="49"/>
      <c r="E263" s="50"/>
      <c r="F263" s="50"/>
      <c r="G263" s="50"/>
      <c r="H263" s="50"/>
      <c r="I263" s="50"/>
      <c r="J263" s="50"/>
      <c r="K263" s="50"/>
      <c r="L263" s="51"/>
      <c r="N263" s="49"/>
      <c r="O263" s="50"/>
      <c r="P263" s="50"/>
      <c r="Q263" s="50"/>
      <c r="R263" s="50"/>
      <c r="S263" s="50"/>
      <c r="T263" s="50"/>
      <c r="U263" s="50"/>
      <c r="V263" s="51"/>
    </row>
    <row r="264" spans="4:22" x14ac:dyDescent="0.3">
      <c r="D264" s="49"/>
      <c r="E264" s="50"/>
      <c r="F264" s="50"/>
      <c r="G264" s="50"/>
      <c r="H264" s="50"/>
      <c r="I264" s="50"/>
      <c r="J264" s="50"/>
      <c r="K264" s="50"/>
      <c r="L264" s="51"/>
      <c r="N264" s="49"/>
      <c r="O264" s="50"/>
      <c r="P264" s="50"/>
      <c r="Q264" s="50"/>
      <c r="R264" s="50"/>
      <c r="S264" s="50"/>
      <c r="T264" s="50"/>
      <c r="U264" s="50"/>
      <c r="V264" s="51"/>
    </row>
    <row r="265" spans="4:22" x14ac:dyDescent="0.3">
      <c r="D265" s="49"/>
      <c r="E265" s="50"/>
      <c r="F265" s="50"/>
      <c r="G265" s="50"/>
      <c r="H265" s="50"/>
      <c r="I265" s="50"/>
      <c r="J265" s="50"/>
      <c r="K265" s="50"/>
      <c r="L265" s="51"/>
      <c r="N265" s="49"/>
      <c r="O265" s="50"/>
      <c r="P265" s="50"/>
      <c r="Q265" s="50"/>
      <c r="R265" s="50"/>
      <c r="S265" s="50"/>
      <c r="T265" s="50"/>
      <c r="U265" s="50"/>
      <c r="V265" s="51"/>
    </row>
    <row r="266" spans="4:22" x14ac:dyDescent="0.3">
      <c r="D266" s="49"/>
      <c r="E266" s="50"/>
      <c r="F266" s="50"/>
      <c r="G266" s="50"/>
      <c r="H266" s="50"/>
      <c r="I266" s="50"/>
      <c r="J266" s="50"/>
      <c r="K266" s="50"/>
      <c r="L266" s="51"/>
      <c r="N266" s="49"/>
      <c r="O266" s="50"/>
      <c r="P266" s="50"/>
      <c r="Q266" s="50"/>
      <c r="R266" s="50"/>
      <c r="S266" s="50"/>
      <c r="T266" s="50"/>
      <c r="U266" s="50"/>
      <c r="V266" s="51"/>
    </row>
    <row r="267" spans="4:22" x14ac:dyDescent="0.3">
      <c r="D267" s="49"/>
      <c r="E267" s="50"/>
      <c r="F267" s="50"/>
      <c r="G267" s="50"/>
      <c r="H267" s="50"/>
      <c r="I267" s="50"/>
      <c r="J267" s="50"/>
      <c r="K267" s="50"/>
      <c r="L267" s="51"/>
      <c r="N267" s="49"/>
      <c r="O267" s="50"/>
      <c r="P267" s="50"/>
      <c r="Q267" s="50"/>
      <c r="R267" s="50"/>
      <c r="S267" s="50"/>
      <c r="T267" s="50"/>
      <c r="U267" s="50"/>
      <c r="V267" s="51"/>
    </row>
    <row r="268" spans="4:22" x14ac:dyDescent="0.3">
      <c r="D268" s="49"/>
      <c r="E268" s="50"/>
      <c r="F268" s="50"/>
      <c r="G268" s="50"/>
      <c r="H268" s="50"/>
      <c r="I268" s="50"/>
      <c r="J268" s="50"/>
      <c r="K268" s="50"/>
      <c r="L268" s="51"/>
      <c r="N268" s="49"/>
      <c r="O268" s="50"/>
      <c r="P268" s="50"/>
      <c r="Q268" s="50"/>
      <c r="R268" s="50"/>
      <c r="S268" s="50"/>
      <c r="T268" s="50"/>
      <c r="U268" s="50"/>
      <c r="V268" s="51"/>
    </row>
    <row r="269" spans="4:22" x14ac:dyDescent="0.3">
      <c r="D269" s="52"/>
      <c r="E269" s="53"/>
      <c r="F269" s="53"/>
      <c r="G269" s="53"/>
      <c r="H269" s="53"/>
      <c r="I269" s="53"/>
      <c r="J269" s="53"/>
      <c r="K269" s="53"/>
      <c r="L269" s="54"/>
      <c r="N269" s="52"/>
      <c r="O269" s="53"/>
      <c r="P269" s="53"/>
      <c r="Q269" s="53"/>
      <c r="R269" s="53"/>
      <c r="S269" s="53"/>
      <c r="T269" s="53"/>
      <c r="U269" s="53"/>
      <c r="V269" s="54"/>
    </row>
    <row r="271" spans="4:22" ht="14.45" customHeight="1" x14ac:dyDescent="0.3">
      <c r="D271" s="160" t="s">
        <v>285</v>
      </c>
      <c r="E271" s="160"/>
      <c r="F271" s="160"/>
      <c r="G271" s="160"/>
      <c r="H271" s="160"/>
      <c r="I271" s="160"/>
      <c r="J271" s="160"/>
      <c r="K271" s="160"/>
      <c r="L271" s="160"/>
      <c r="N271" s="161" t="s">
        <v>286</v>
      </c>
      <c r="O271" s="161"/>
      <c r="P271" s="161"/>
      <c r="Q271" s="161"/>
      <c r="R271" s="161"/>
      <c r="S271" s="161"/>
      <c r="T271" s="161"/>
      <c r="U271" s="161"/>
      <c r="V271" s="161"/>
    </row>
    <row r="272" spans="4:22" ht="14.45" customHeight="1" x14ac:dyDescent="0.3">
      <c r="D272" s="160"/>
      <c r="E272" s="160"/>
      <c r="F272" s="160"/>
      <c r="G272" s="160"/>
      <c r="H272" s="160"/>
      <c r="I272" s="160"/>
      <c r="J272" s="160"/>
      <c r="K272" s="160"/>
      <c r="L272" s="160"/>
      <c r="N272" s="161"/>
      <c r="O272" s="161"/>
      <c r="P272" s="161"/>
      <c r="Q272" s="161"/>
      <c r="R272" s="161"/>
      <c r="S272" s="161"/>
      <c r="T272" s="161"/>
      <c r="U272" s="161"/>
      <c r="V272" s="161"/>
    </row>
    <row r="273" spans="4:22" ht="14.45" customHeight="1" x14ac:dyDescent="0.3">
      <c r="D273" s="160"/>
      <c r="E273" s="160"/>
      <c r="F273" s="160"/>
      <c r="G273" s="160"/>
      <c r="H273" s="160"/>
      <c r="I273" s="160"/>
      <c r="J273" s="160"/>
      <c r="K273" s="160"/>
      <c r="L273" s="160"/>
      <c r="N273" s="161"/>
      <c r="O273" s="161"/>
      <c r="P273" s="161"/>
      <c r="Q273" s="161"/>
      <c r="R273" s="161"/>
      <c r="S273" s="161"/>
      <c r="T273" s="161"/>
      <c r="U273" s="161"/>
      <c r="V273" s="161"/>
    </row>
    <row r="274" spans="4:22" ht="14.45" customHeight="1" x14ac:dyDescent="0.3">
      <c r="D274" s="160"/>
      <c r="E274" s="160"/>
      <c r="F274" s="160"/>
      <c r="G274" s="160"/>
      <c r="H274" s="160"/>
      <c r="I274" s="160"/>
      <c r="J274" s="160"/>
      <c r="K274" s="160"/>
      <c r="L274" s="160"/>
      <c r="N274" s="161"/>
      <c r="O274" s="161"/>
      <c r="P274" s="161"/>
      <c r="Q274" s="161"/>
      <c r="R274" s="161"/>
      <c r="S274" s="161"/>
      <c r="T274" s="161"/>
      <c r="U274" s="161"/>
      <c r="V274" s="161"/>
    </row>
    <row r="275" spans="4:22" ht="14.45" customHeight="1" x14ac:dyDescent="0.3">
      <c r="D275" s="160"/>
      <c r="E275" s="160"/>
      <c r="F275" s="160"/>
      <c r="G275" s="160"/>
      <c r="H275" s="160"/>
      <c r="I275" s="160"/>
      <c r="J275" s="160"/>
      <c r="K275" s="160"/>
      <c r="L275" s="160"/>
      <c r="N275" s="161"/>
      <c r="O275" s="161"/>
      <c r="P275" s="161"/>
      <c r="Q275" s="161"/>
      <c r="R275" s="161"/>
      <c r="S275" s="161"/>
      <c r="T275" s="161"/>
      <c r="U275" s="161"/>
      <c r="V275" s="161"/>
    </row>
    <row r="276" spans="4:22" x14ac:dyDescent="0.3">
      <c r="D276" s="46" t="s">
        <v>59</v>
      </c>
      <c r="E276" s="47"/>
      <c r="F276" s="47"/>
      <c r="G276" s="47"/>
      <c r="H276" s="47"/>
      <c r="I276" s="47"/>
      <c r="J276" s="47"/>
      <c r="K276" s="47"/>
      <c r="L276" s="48"/>
      <c r="N276" s="46" t="s">
        <v>59</v>
      </c>
      <c r="O276" s="47"/>
      <c r="P276" s="47"/>
      <c r="Q276" s="47"/>
      <c r="R276" s="47"/>
      <c r="S276" s="47"/>
      <c r="T276" s="47"/>
      <c r="U276" s="47"/>
      <c r="V276" s="48"/>
    </row>
    <row r="277" spans="4:22" x14ac:dyDescent="0.3">
      <c r="D277" s="49"/>
      <c r="E277" s="50"/>
      <c r="F277" s="50"/>
      <c r="G277" s="50"/>
      <c r="H277" s="50"/>
      <c r="I277" s="50"/>
      <c r="J277" s="50"/>
      <c r="K277" s="50"/>
      <c r="L277" s="51"/>
      <c r="N277" s="49"/>
      <c r="O277" s="50"/>
      <c r="P277" s="50"/>
      <c r="Q277" s="50"/>
      <c r="R277" s="50"/>
      <c r="S277" s="50"/>
      <c r="T277" s="50"/>
      <c r="U277" s="50"/>
      <c r="V277" s="51"/>
    </row>
    <row r="278" spans="4:22" x14ac:dyDescent="0.3">
      <c r="D278" s="49"/>
      <c r="E278" s="50"/>
      <c r="F278" s="50"/>
      <c r="G278" s="50"/>
      <c r="H278" s="50"/>
      <c r="I278" s="50"/>
      <c r="J278" s="50"/>
      <c r="K278" s="50"/>
      <c r="L278" s="51"/>
      <c r="N278" s="49"/>
      <c r="O278" s="50"/>
      <c r="P278" s="50"/>
      <c r="Q278" s="50"/>
      <c r="R278" s="50"/>
      <c r="S278" s="50"/>
      <c r="T278" s="50"/>
      <c r="U278" s="50"/>
      <c r="V278" s="51"/>
    </row>
    <row r="279" spans="4:22" x14ac:dyDescent="0.3">
      <c r="D279" s="49"/>
      <c r="E279" s="50"/>
      <c r="F279" s="50"/>
      <c r="G279" s="50"/>
      <c r="H279" s="50"/>
      <c r="I279" s="50"/>
      <c r="J279" s="50"/>
      <c r="K279" s="50"/>
      <c r="L279" s="51"/>
      <c r="N279" s="49"/>
      <c r="O279" s="50"/>
      <c r="P279" s="50"/>
      <c r="Q279" s="50"/>
      <c r="R279" s="50"/>
      <c r="S279" s="50"/>
      <c r="T279" s="50"/>
      <c r="U279" s="50"/>
      <c r="V279" s="51"/>
    </row>
    <row r="280" spans="4:22" x14ac:dyDescent="0.3">
      <c r="D280" s="49"/>
      <c r="E280" s="50"/>
      <c r="F280" s="50"/>
      <c r="G280" s="50"/>
      <c r="H280" s="50"/>
      <c r="I280" s="50"/>
      <c r="J280" s="50"/>
      <c r="K280" s="50"/>
      <c r="L280" s="51"/>
      <c r="N280" s="49"/>
      <c r="O280" s="50"/>
      <c r="P280" s="50"/>
      <c r="Q280" s="50"/>
      <c r="R280" s="50"/>
      <c r="S280" s="50"/>
      <c r="T280" s="50"/>
      <c r="U280" s="50"/>
      <c r="V280" s="51"/>
    </row>
    <row r="281" spans="4:22" x14ac:dyDescent="0.3">
      <c r="D281" s="49"/>
      <c r="E281" s="50"/>
      <c r="F281" s="50"/>
      <c r="G281" s="50"/>
      <c r="H281" s="50"/>
      <c r="I281" s="50"/>
      <c r="J281" s="50"/>
      <c r="K281" s="50"/>
      <c r="L281" s="51"/>
      <c r="N281" s="49"/>
      <c r="O281" s="50"/>
      <c r="P281" s="50"/>
      <c r="Q281" s="50"/>
      <c r="R281" s="50"/>
      <c r="S281" s="50"/>
      <c r="T281" s="50"/>
      <c r="U281" s="50"/>
      <c r="V281" s="51"/>
    </row>
    <row r="282" spans="4:22" x14ac:dyDescent="0.3">
      <c r="D282" s="49"/>
      <c r="E282" s="50"/>
      <c r="F282" s="50"/>
      <c r="G282" s="50"/>
      <c r="H282" s="50"/>
      <c r="I282" s="50"/>
      <c r="J282" s="50"/>
      <c r="K282" s="50"/>
      <c r="L282" s="51"/>
      <c r="N282" s="49"/>
      <c r="O282" s="50"/>
      <c r="P282" s="50"/>
      <c r="Q282" s="50"/>
      <c r="R282" s="50"/>
      <c r="S282" s="50"/>
      <c r="T282" s="50"/>
      <c r="U282" s="50"/>
      <c r="V282" s="51"/>
    </row>
    <row r="283" spans="4:22" x14ac:dyDescent="0.3">
      <c r="D283" s="49"/>
      <c r="E283" s="50"/>
      <c r="F283" s="50"/>
      <c r="G283" s="50"/>
      <c r="H283" s="50"/>
      <c r="I283" s="50"/>
      <c r="J283" s="50"/>
      <c r="K283" s="50"/>
      <c r="L283" s="51"/>
      <c r="N283" s="49"/>
      <c r="O283" s="50"/>
      <c r="P283" s="50"/>
      <c r="Q283" s="50"/>
      <c r="R283" s="50"/>
      <c r="S283" s="50"/>
      <c r="T283" s="50"/>
      <c r="U283" s="50"/>
      <c r="V283" s="51"/>
    </row>
    <row r="284" spans="4:22" x14ac:dyDescent="0.3">
      <c r="D284" s="49"/>
      <c r="E284" s="50"/>
      <c r="F284" s="50"/>
      <c r="G284" s="50"/>
      <c r="H284" s="50"/>
      <c r="I284" s="50"/>
      <c r="J284" s="50"/>
      <c r="K284" s="50"/>
      <c r="L284" s="51"/>
      <c r="N284" s="49"/>
      <c r="O284" s="50"/>
      <c r="P284" s="50"/>
      <c r="Q284" s="50"/>
      <c r="R284" s="50"/>
      <c r="S284" s="50"/>
      <c r="T284" s="50"/>
      <c r="U284" s="50"/>
      <c r="V284" s="51"/>
    </row>
    <row r="285" spans="4:22" x14ac:dyDescent="0.3">
      <c r="D285" s="49"/>
      <c r="E285" s="50"/>
      <c r="F285" s="50"/>
      <c r="G285" s="50"/>
      <c r="H285" s="50"/>
      <c r="I285" s="50"/>
      <c r="J285" s="50"/>
      <c r="K285" s="50"/>
      <c r="L285" s="51"/>
      <c r="N285" s="49"/>
      <c r="O285" s="50"/>
      <c r="P285" s="50"/>
      <c r="Q285" s="50"/>
      <c r="R285" s="50"/>
      <c r="S285" s="50"/>
      <c r="T285" s="50"/>
      <c r="U285" s="50"/>
      <c r="V285" s="51"/>
    </row>
    <row r="286" spans="4:22" x14ac:dyDescent="0.3">
      <c r="D286" s="49"/>
      <c r="E286" s="50"/>
      <c r="F286" s="50"/>
      <c r="G286" s="50"/>
      <c r="H286" s="50"/>
      <c r="I286" s="50"/>
      <c r="J286" s="50"/>
      <c r="K286" s="50"/>
      <c r="L286" s="51"/>
      <c r="N286" s="49"/>
      <c r="O286" s="50"/>
      <c r="P286" s="50"/>
      <c r="Q286" s="50"/>
      <c r="R286" s="50"/>
      <c r="S286" s="50"/>
      <c r="T286" s="50"/>
      <c r="U286" s="50"/>
      <c r="V286" s="51"/>
    </row>
    <row r="287" spans="4:22" x14ac:dyDescent="0.3">
      <c r="D287" s="49"/>
      <c r="E287" s="50"/>
      <c r="F287" s="50"/>
      <c r="G287" s="50"/>
      <c r="H287" s="50"/>
      <c r="I287" s="50"/>
      <c r="J287" s="50"/>
      <c r="K287" s="50"/>
      <c r="L287" s="51"/>
      <c r="N287" s="49"/>
      <c r="O287" s="50"/>
      <c r="P287" s="50"/>
      <c r="Q287" s="50"/>
      <c r="R287" s="50"/>
      <c r="S287" s="50"/>
      <c r="T287" s="50"/>
      <c r="U287" s="50"/>
      <c r="V287" s="51"/>
    </row>
    <row r="288" spans="4:22" x14ac:dyDescent="0.3">
      <c r="D288" s="49"/>
      <c r="E288" s="50"/>
      <c r="F288" s="50"/>
      <c r="G288" s="50"/>
      <c r="H288" s="50"/>
      <c r="I288" s="50"/>
      <c r="J288" s="50"/>
      <c r="K288" s="50"/>
      <c r="L288" s="51"/>
      <c r="N288" s="49"/>
      <c r="O288" s="50"/>
      <c r="P288" s="50"/>
      <c r="Q288" s="50"/>
      <c r="R288" s="50"/>
      <c r="S288" s="50"/>
      <c r="T288" s="50"/>
      <c r="U288" s="50"/>
      <c r="V288" s="51"/>
    </row>
    <row r="289" spans="3:22" x14ac:dyDescent="0.3">
      <c r="D289" s="49"/>
      <c r="E289" s="50"/>
      <c r="F289" s="50"/>
      <c r="G289" s="50"/>
      <c r="H289" s="50"/>
      <c r="I289" s="50"/>
      <c r="J289" s="50"/>
      <c r="K289" s="50"/>
      <c r="L289" s="51"/>
      <c r="N289" s="49"/>
      <c r="O289" s="50"/>
      <c r="P289" s="50"/>
      <c r="Q289" s="50"/>
      <c r="R289" s="50"/>
      <c r="S289" s="50"/>
      <c r="T289" s="50"/>
      <c r="U289" s="50"/>
      <c r="V289" s="51"/>
    </row>
    <row r="290" spans="3:22" x14ac:dyDescent="0.3">
      <c r="D290" s="49"/>
      <c r="E290" s="50"/>
      <c r="F290" s="50"/>
      <c r="G290" s="50"/>
      <c r="H290" s="50"/>
      <c r="I290" s="50"/>
      <c r="J290" s="50"/>
      <c r="K290" s="50"/>
      <c r="L290" s="51"/>
      <c r="N290" s="49"/>
      <c r="O290" s="50"/>
      <c r="P290" s="50"/>
      <c r="Q290" s="50"/>
      <c r="R290" s="50"/>
      <c r="S290" s="50"/>
      <c r="T290" s="50"/>
      <c r="U290" s="50"/>
      <c r="V290" s="51"/>
    </row>
    <row r="291" spans="3:22" x14ac:dyDescent="0.3">
      <c r="D291" s="49"/>
      <c r="E291" s="50"/>
      <c r="F291" s="50"/>
      <c r="G291" s="50"/>
      <c r="H291" s="50"/>
      <c r="I291" s="50"/>
      <c r="J291" s="50"/>
      <c r="K291" s="50"/>
      <c r="L291" s="51"/>
      <c r="N291" s="49"/>
      <c r="O291" s="50"/>
      <c r="P291" s="50"/>
      <c r="Q291" s="50"/>
      <c r="R291" s="50"/>
      <c r="S291" s="50"/>
      <c r="T291" s="50"/>
      <c r="U291" s="50"/>
      <c r="V291" s="51"/>
    </row>
    <row r="292" spans="3:22" x14ac:dyDescent="0.3">
      <c r="D292" s="49"/>
      <c r="E292" s="50"/>
      <c r="F292" s="50"/>
      <c r="G292" s="50"/>
      <c r="H292" s="50"/>
      <c r="I292" s="50"/>
      <c r="J292" s="50"/>
      <c r="K292" s="50"/>
      <c r="L292" s="51"/>
      <c r="N292" s="49"/>
      <c r="O292" s="50"/>
      <c r="P292" s="50"/>
      <c r="Q292" s="50"/>
      <c r="R292" s="50"/>
      <c r="S292" s="50"/>
      <c r="T292" s="50"/>
      <c r="U292" s="50"/>
      <c r="V292" s="51"/>
    </row>
    <row r="293" spans="3:22" x14ac:dyDescent="0.3">
      <c r="D293" s="49"/>
      <c r="E293" s="50"/>
      <c r="F293" s="50"/>
      <c r="G293" s="50"/>
      <c r="H293" s="50"/>
      <c r="I293" s="50"/>
      <c r="J293" s="50"/>
      <c r="K293" s="50"/>
      <c r="L293" s="51"/>
      <c r="N293" s="49"/>
      <c r="O293" s="50"/>
      <c r="P293" s="50"/>
      <c r="Q293" s="50"/>
      <c r="R293" s="50"/>
      <c r="S293" s="50"/>
      <c r="T293" s="50"/>
      <c r="U293" s="50"/>
      <c r="V293" s="51"/>
    </row>
    <row r="294" spans="3:22" x14ac:dyDescent="0.3">
      <c r="D294" s="52"/>
      <c r="E294" s="53"/>
      <c r="F294" s="53"/>
      <c r="G294" s="53"/>
      <c r="H294" s="53"/>
      <c r="I294" s="53"/>
      <c r="J294" s="53"/>
      <c r="K294" s="53"/>
      <c r="L294" s="54"/>
      <c r="N294" s="52"/>
      <c r="O294" s="53"/>
      <c r="P294" s="53"/>
      <c r="Q294" s="53"/>
      <c r="R294" s="53"/>
      <c r="S294" s="53"/>
      <c r="T294" s="53"/>
      <c r="U294" s="53"/>
      <c r="V294" s="54"/>
    </row>
    <row r="297" spans="3:22" ht="22.5" x14ac:dyDescent="0.3">
      <c r="C297" s="18" t="s">
        <v>292</v>
      </c>
    </row>
    <row r="298" spans="3:22" ht="14.45" customHeight="1" x14ac:dyDescent="0.3">
      <c r="C298" s="18"/>
      <c r="D298" s="107" t="s">
        <v>208</v>
      </c>
    </row>
    <row r="299" spans="3:22" ht="14.45" customHeight="1" x14ac:dyDescent="0.3">
      <c r="C299" s="18"/>
    </row>
    <row r="300" spans="3:22" ht="14.45" customHeight="1" x14ac:dyDescent="0.3">
      <c r="D300" s="163" t="s">
        <v>287</v>
      </c>
      <c r="E300" s="163"/>
      <c r="F300" s="163"/>
      <c r="G300" s="163"/>
      <c r="H300" s="163"/>
      <c r="I300" s="163"/>
      <c r="J300" s="163"/>
      <c r="K300" s="163"/>
      <c r="L300" s="163"/>
      <c r="N300" s="161" t="s">
        <v>209</v>
      </c>
      <c r="O300" s="161"/>
      <c r="P300" s="161"/>
      <c r="Q300" s="161"/>
      <c r="R300" s="161"/>
      <c r="S300" s="161"/>
      <c r="T300" s="161"/>
      <c r="U300" s="161"/>
      <c r="V300" s="161"/>
    </row>
    <row r="301" spans="3:22" ht="14.45" customHeight="1" x14ac:dyDescent="0.3">
      <c r="D301" s="164"/>
      <c r="E301" s="164"/>
      <c r="F301" s="164"/>
      <c r="G301" s="164"/>
      <c r="H301" s="164"/>
      <c r="I301" s="164"/>
      <c r="J301" s="164"/>
      <c r="K301" s="164"/>
      <c r="L301" s="164"/>
      <c r="N301" s="161"/>
      <c r="O301" s="161"/>
      <c r="P301" s="161"/>
      <c r="Q301" s="161"/>
      <c r="R301" s="161"/>
      <c r="S301" s="161"/>
      <c r="T301" s="161"/>
      <c r="U301" s="161"/>
      <c r="V301" s="161"/>
    </row>
    <row r="302" spans="3:22" x14ac:dyDescent="0.3">
      <c r="D302" s="46" t="s">
        <v>59</v>
      </c>
      <c r="E302" s="47"/>
      <c r="F302" s="47"/>
      <c r="G302" s="47"/>
      <c r="H302" s="47"/>
      <c r="I302" s="47"/>
      <c r="J302" s="47"/>
      <c r="K302" s="47"/>
      <c r="L302" s="48"/>
      <c r="N302" s="46" t="s">
        <v>59</v>
      </c>
      <c r="O302" s="47"/>
      <c r="P302" s="47"/>
      <c r="Q302" s="47"/>
      <c r="R302" s="47"/>
      <c r="S302" s="47"/>
      <c r="T302" s="47"/>
      <c r="U302" s="47"/>
      <c r="V302" s="48"/>
    </row>
    <row r="303" spans="3:22" x14ac:dyDescent="0.3">
      <c r="D303" s="49"/>
      <c r="E303" s="50"/>
      <c r="F303" s="50"/>
      <c r="G303" s="50"/>
      <c r="H303" s="50"/>
      <c r="I303" s="50"/>
      <c r="J303" s="50"/>
      <c r="K303" s="50"/>
      <c r="L303" s="51"/>
      <c r="N303" s="49"/>
      <c r="O303" s="50"/>
      <c r="P303" s="50"/>
      <c r="Q303" s="50"/>
      <c r="R303" s="50"/>
      <c r="S303" s="50"/>
      <c r="T303" s="50"/>
      <c r="U303" s="50"/>
      <c r="V303" s="51"/>
    </row>
    <row r="304" spans="3:22" x14ac:dyDescent="0.3">
      <c r="D304" s="49"/>
      <c r="E304" s="50"/>
      <c r="F304" s="50"/>
      <c r="G304" s="50"/>
      <c r="H304" s="50"/>
      <c r="I304" s="50"/>
      <c r="J304" s="50"/>
      <c r="K304" s="50"/>
      <c r="L304" s="51"/>
      <c r="N304" s="49"/>
      <c r="O304" s="50"/>
      <c r="P304" s="50"/>
      <c r="Q304" s="50"/>
      <c r="R304" s="50"/>
      <c r="S304" s="50"/>
      <c r="T304" s="50"/>
      <c r="U304" s="50"/>
      <c r="V304" s="51"/>
    </row>
    <row r="305" spans="4:22" x14ac:dyDescent="0.3">
      <c r="D305" s="49"/>
      <c r="E305" s="50"/>
      <c r="F305" s="50"/>
      <c r="G305" s="50"/>
      <c r="H305" s="50"/>
      <c r="I305" s="50"/>
      <c r="J305" s="50"/>
      <c r="K305" s="50"/>
      <c r="L305" s="51"/>
      <c r="N305" s="49"/>
      <c r="O305" s="50"/>
      <c r="P305" s="50"/>
      <c r="Q305" s="50"/>
      <c r="R305" s="50"/>
      <c r="S305" s="50"/>
      <c r="T305" s="50"/>
      <c r="U305" s="50"/>
      <c r="V305" s="51"/>
    </row>
    <row r="306" spans="4:22" x14ac:dyDescent="0.3">
      <c r="D306" s="49"/>
      <c r="E306" s="50"/>
      <c r="F306" s="50"/>
      <c r="G306" s="50"/>
      <c r="H306" s="50"/>
      <c r="I306" s="50"/>
      <c r="J306" s="50"/>
      <c r="K306" s="50"/>
      <c r="L306" s="51"/>
      <c r="N306" s="49"/>
      <c r="O306" s="50"/>
      <c r="P306" s="50"/>
      <c r="Q306" s="50"/>
      <c r="R306" s="50"/>
      <c r="S306" s="50"/>
      <c r="T306" s="50"/>
      <c r="U306" s="50"/>
      <c r="V306" s="51"/>
    </row>
    <row r="307" spans="4:22" x14ac:dyDescent="0.3">
      <c r="D307" s="49"/>
      <c r="E307" s="50"/>
      <c r="F307" s="50"/>
      <c r="G307" s="50"/>
      <c r="H307" s="50"/>
      <c r="I307" s="50"/>
      <c r="J307" s="50"/>
      <c r="K307" s="50"/>
      <c r="L307" s="51"/>
      <c r="N307" s="49"/>
      <c r="O307" s="50"/>
      <c r="P307" s="50"/>
      <c r="Q307" s="50"/>
      <c r="R307" s="50"/>
      <c r="S307" s="50"/>
      <c r="T307" s="50"/>
      <c r="U307" s="50"/>
      <c r="V307" s="51"/>
    </row>
    <row r="308" spans="4:22" x14ac:dyDescent="0.3">
      <c r="D308" s="49"/>
      <c r="E308" s="50"/>
      <c r="F308" s="50"/>
      <c r="G308" s="50"/>
      <c r="H308" s="50"/>
      <c r="I308" s="50"/>
      <c r="J308" s="50"/>
      <c r="K308" s="50"/>
      <c r="L308" s="51"/>
      <c r="N308" s="49"/>
      <c r="O308" s="50"/>
      <c r="P308" s="50"/>
      <c r="Q308" s="50"/>
      <c r="R308" s="50"/>
      <c r="S308" s="50"/>
      <c r="T308" s="50"/>
      <c r="U308" s="50"/>
      <c r="V308" s="51"/>
    </row>
    <row r="309" spans="4:22" x14ac:dyDescent="0.3">
      <c r="D309" s="49"/>
      <c r="E309" s="50"/>
      <c r="F309" s="50"/>
      <c r="G309" s="50"/>
      <c r="H309" s="50"/>
      <c r="I309" s="50"/>
      <c r="J309" s="50"/>
      <c r="K309" s="50"/>
      <c r="L309" s="51"/>
      <c r="N309" s="49"/>
      <c r="O309" s="50"/>
      <c r="P309" s="50"/>
      <c r="Q309" s="50"/>
      <c r="R309" s="50"/>
      <c r="S309" s="50"/>
      <c r="T309" s="50"/>
      <c r="U309" s="50"/>
      <c r="V309" s="51"/>
    </row>
    <row r="310" spans="4:22" x14ac:dyDescent="0.3">
      <c r="D310" s="49"/>
      <c r="E310" s="50"/>
      <c r="F310" s="50"/>
      <c r="G310" s="50"/>
      <c r="H310" s="50"/>
      <c r="I310" s="50"/>
      <c r="J310" s="50"/>
      <c r="K310" s="50"/>
      <c r="L310" s="51"/>
      <c r="N310" s="49"/>
      <c r="O310" s="50"/>
      <c r="P310" s="50"/>
      <c r="Q310" s="50"/>
      <c r="R310" s="50"/>
      <c r="S310" s="50"/>
      <c r="T310" s="50"/>
      <c r="U310" s="50"/>
      <c r="V310" s="51"/>
    </row>
    <row r="311" spans="4:22" x14ac:dyDescent="0.3">
      <c r="D311" s="49"/>
      <c r="E311" s="50"/>
      <c r="F311" s="50"/>
      <c r="G311" s="50"/>
      <c r="H311" s="50"/>
      <c r="I311" s="50"/>
      <c r="J311" s="50"/>
      <c r="K311" s="50"/>
      <c r="L311" s="51"/>
      <c r="N311" s="49"/>
      <c r="O311" s="50"/>
      <c r="P311" s="50"/>
      <c r="Q311" s="50"/>
      <c r="R311" s="50"/>
      <c r="S311" s="50"/>
      <c r="T311" s="50"/>
      <c r="U311" s="50"/>
      <c r="V311" s="51"/>
    </row>
    <row r="312" spans="4:22" x14ac:dyDescent="0.3">
      <c r="D312" s="49"/>
      <c r="E312" s="50"/>
      <c r="F312" s="50"/>
      <c r="G312" s="50"/>
      <c r="H312" s="50"/>
      <c r="I312" s="50"/>
      <c r="J312" s="50"/>
      <c r="K312" s="50"/>
      <c r="L312" s="51"/>
      <c r="N312" s="49"/>
      <c r="O312" s="50"/>
      <c r="P312" s="50"/>
      <c r="Q312" s="50"/>
      <c r="R312" s="50"/>
      <c r="S312" s="50"/>
      <c r="T312" s="50"/>
      <c r="U312" s="50"/>
      <c r="V312" s="51"/>
    </row>
    <row r="313" spans="4:22" x14ac:dyDescent="0.3">
      <c r="D313" s="49"/>
      <c r="E313" s="50"/>
      <c r="F313" s="50"/>
      <c r="G313" s="50"/>
      <c r="H313" s="50"/>
      <c r="I313" s="50"/>
      <c r="J313" s="50"/>
      <c r="K313" s="50"/>
      <c r="L313" s="51"/>
      <c r="N313" s="49"/>
      <c r="O313" s="50"/>
      <c r="P313" s="50"/>
      <c r="Q313" s="50"/>
      <c r="R313" s="50"/>
      <c r="S313" s="50"/>
      <c r="T313" s="50"/>
      <c r="U313" s="50"/>
      <c r="V313" s="51"/>
    </row>
    <row r="314" spans="4:22" x14ac:dyDescent="0.3">
      <c r="D314" s="49"/>
      <c r="E314" s="50"/>
      <c r="F314" s="50"/>
      <c r="G314" s="50"/>
      <c r="H314" s="50"/>
      <c r="I314" s="50"/>
      <c r="J314" s="50"/>
      <c r="K314" s="50"/>
      <c r="L314" s="51"/>
      <c r="N314" s="49"/>
      <c r="O314" s="50"/>
      <c r="P314" s="50"/>
      <c r="Q314" s="50"/>
      <c r="R314" s="50"/>
      <c r="S314" s="50"/>
      <c r="T314" s="50"/>
      <c r="U314" s="50"/>
      <c r="V314" s="51"/>
    </row>
    <row r="315" spans="4:22" x14ac:dyDescent="0.3">
      <c r="D315" s="49"/>
      <c r="E315" s="50"/>
      <c r="F315" s="50"/>
      <c r="G315" s="50"/>
      <c r="H315" s="50"/>
      <c r="I315" s="50"/>
      <c r="J315" s="50"/>
      <c r="K315" s="50"/>
      <c r="L315" s="51"/>
      <c r="N315" s="49"/>
      <c r="O315" s="50"/>
      <c r="P315" s="50"/>
      <c r="Q315" s="50"/>
      <c r="R315" s="50"/>
      <c r="S315" s="50"/>
      <c r="T315" s="50"/>
      <c r="U315" s="50"/>
      <c r="V315" s="51"/>
    </row>
    <row r="316" spans="4:22" x14ac:dyDescent="0.3">
      <c r="D316" s="49"/>
      <c r="E316" s="50"/>
      <c r="F316" s="50"/>
      <c r="G316" s="50"/>
      <c r="H316" s="50"/>
      <c r="I316" s="50"/>
      <c r="J316" s="50"/>
      <c r="K316" s="50"/>
      <c r="L316" s="51"/>
      <c r="N316" s="49"/>
      <c r="O316" s="50"/>
      <c r="P316" s="50"/>
      <c r="Q316" s="50"/>
      <c r="R316" s="50"/>
      <c r="S316" s="50"/>
      <c r="T316" s="50"/>
      <c r="U316" s="50"/>
      <c r="V316" s="51"/>
    </row>
    <row r="317" spans="4:22" x14ac:dyDescent="0.3">
      <c r="D317" s="49"/>
      <c r="E317" s="50"/>
      <c r="F317" s="50"/>
      <c r="G317" s="50"/>
      <c r="H317" s="50"/>
      <c r="I317" s="50"/>
      <c r="J317" s="50"/>
      <c r="K317" s="50"/>
      <c r="L317" s="51"/>
      <c r="N317" s="49"/>
      <c r="O317" s="50"/>
      <c r="P317" s="50"/>
      <c r="Q317" s="50"/>
      <c r="R317" s="50"/>
      <c r="S317" s="50"/>
      <c r="T317" s="50"/>
      <c r="U317" s="50"/>
      <c r="V317" s="51"/>
    </row>
    <row r="318" spans="4:22" x14ac:dyDescent="0.3">
      <c r="D318" s="49"/>
      <c r="E318" s="50"/>
      <c r="F318" s="50"/>
      <c r="G318" s="50"/>
      <c r="H318" s="50"/>
      <c r="I318" s="50"/>
      <c r="J318" s="50"/>
      <c r="K318" s="50"/>
      <c r="L318" s="51"/>
      <c r="N318" s="49"/>
      <c r="O318" s="50"/>
      <c r="P318" s="50"/>
      <c r="Q318" s="50"/>
      <c r="R318" s="50"/>
      <c r="S318" s="50"/>
      <c r="T318" s="50"/>
      <c r="U318" s="50"/>
      <c r="V318" s="51"/>
    </row>
    <row r="319" spans="4:22" x14ac:dyDescent="0.3">
      <c r="D319" s="49"/>
      <c r="E319" s="50"/>
      <c r="F319" s="50"/>
      <c r="G319" s="50"/>
      <c r="H319" s="50"/>
      <c r="I319" s="50"/>
      <c r="J319" s="50"/>
      <c r="K319" s="50"/>
      <c r="L319" s="51"/>
      <c r="N319" s="49"/>
      <c r="O319" s="50"/>
      <c r="P319" s="50"/>
      <c r="Q319" s="50"/>
      <c r="R319" s="50"/>
      <c r="S319" s="50"/>
      <c r="T319" s="50"/>
      <c r="U319" s="50"/>
      <c r="V319" s="51"/>
    </row>
    <row r="320" spans="4:22" x14ac:dyDescent="0.3">
      <c r="D320" s="52"/>
      <c r="E320" s="53"/>
      <c r="F320" s="53"/>
      <c r="G320" s="53"/>
      <c r="H320" s="53"/>
      <c r="I320" s="53"/>
      <c r="J320" s="53"/>
      <c r="K320" s="53"/>
      <c r="L320" s="54"/>
      <c r="N320" s="52"/>
      <c r="O320" s="53"/>
      <c r="P320" s="53"/>
      <c r="Q320" s="53"/>
      <c r="R320" s="53"/>
      <c r="S320" s="53"/>
      <c r="T320" s="53"/>
      <c r="U320" s="53"/>
      <c r="V320" s="54"/>
    </row>
    <row r="322" spans="3:22" x14ac:dyDescent="0.3">
      <c r="D322" s="109" t="s">
        <v>210</v>
      </c>
      <c r="G322" s="59"/>
      <c r="N322" s="161" t="s">
        <v>211</v>
      </c>
      <c r="O322" s="161"/>
      <c r="P322" s="161"/>
      <c r="Q322" s="161"/>
      <c r="R322" s="161"/>
      <c r="S322" s="161"/>
      <c r="T322" s="161"/>
      <c r="U322" s="161"/>
      <c r="V322" s="161"/>
    </row>
    <row r="323" spans="3:22" x14ac:dyDescent="0.3">
      <c r="D323" s="76" t="s">
        <v>288</v>
      </c>
      <c r="G323" s="59"/>
      <c r="N323" s="161"/>
      <c r="O323" s="161"/>
      <c r="P323" s="161"/>
      <c r="Q323" s="161"/>
      <c r="R323" s="161"/>
      <c r="S323" s="161"/>
      <c r="T323" s="161"/>
      <c r="U323" s="161"/>
      <c r="V323" s="161"/>
    </row>
    <row r="324" spans="3:22" x14ac:dyDescent="0.3">
      <c r="D324" s="58"/>
      <c r="G324" s="59"/>
      <c r="N324" s="55" t="s">
        <v>59</v>
      </c>
      <c r="O324" s="55"/>
      <c r="P324" s="55"/>
      <c r="Q324" s="55"/>
      <c r="R324" s="55"/>
      <c r="S324" s="55"/>
      <c r="T324" s="55"/>
      <c r="U324" s="55"/>
      <c r="V324" s="55"/>
    </row>
    <row r="325" spans="3:22" x14ac:dyDescent="0.3">
      <c r="D325" s="76" t="s">
        <v>212</v>
      </c>
      <c r="G325" s="59"/>
      <c r="I325" s="36"/>
      <c r="N325" s="55"/>
      <c r="O325" s="55"/>
      <c r="P325" s="55"/>
      <c r="Q325" s="55"/>
      <c r="R325" s="55"/>
      <c r="S325" s="55"/>
      <c r="T325" s="55"/>
      <c r="U325" s="55"/>
      <c r="V325" s="55"/>
    </row>
    <row r="326" spans="3:22" x14ac:dyDescent="0.3">
      <c r="D326" s="76" t="s">
        <v>213</v>
      </c>
      <c r="G326" s="59"/>
      <c r="I326" s="36"/>
      <c r="N326" s="55"/>
      <c r="O326" s="55"/>
      <c r="P326" s="55"/>
      <c r="Q326" s="55"/>
      <c r="R326" s="55"/>
      <c r="S326" s="55"/>
      <c r="T326" s="55"/>
      <c r="U326" s="55"/>
      <c r="V326" s="55"/>
    </row>
    <row r="327" spans="3:22" x14ac:dyDescent="0.3">
      <c r="D327" s="76" t="s">
        <v>214</v>
      </c>
      <c r="G327" s="59"/>
      <c r="I327" s="36"/>
      <c r="N327" s="55"/>
      <c r="O327" s="55"/>
      <c r="P327" s="55"/>
      <c r="Q327" s="55"/>
      <c r="R327" s="55"/>
      <c r="S327" s="55"/>
      <c r="T327" s="55"/>
      <c r="U327" s="55"/>
      <c r="V327" s="55"/>
    </row>
    <row r="328" spans="3:22" x14ac:dyDescent="0.3">
      <c r="D328" s="76" t="s">
        <v>215</v>
      </c>
      <c r="G328" s="59"/>
      <c r="I328" s="36"/>
      <c r="N328" s="55"/>
      <c r="O328" s="55"/>
      <c r="P328" s="55"/>
      <c r="Q328" s="55"/>
      <c r="R328" s="55"/>
      <c r="S328" s="55"/>
      <c r="T328" s="55"/>
      <c r="U328" s="55"/>
      <c r="V328" s="55"/>
    </row>
    <row r="329" spans="3:22" x14ac:dyDescent="0.3">
      <c r="D329" s="76" t="s">
        <v>216</v>
      </c>
      <c r="G329" s="59"/>
      <c r="I329" s="36"/>
      <c r="N329" s="55"/>
      <c r="O329" s="55"/>
      <c r="P329" s="55"/>
      <c r="Q329" s="55"/>
      <c r="R329" s="55"/>
      <c r="S329" s="55"/>
      <c r="T329" s="55"/>
      <c r="U329" s="55"/>
      <c r="V329" s="55"/>
    </row>
    <row r="330" spans="3:22" x14ac:dyDescent="0.3">
      <c r="D330" s="76" t="s">
        <v>217</v>
      </c>
      <c r="G330" s="59"/>
      <c r="I330" s="36"/>
      <c r="N330" s="55"/>
      <c r="O330" s="55"/>
      <c r="P330" s="55"/>
      <c r="Q330" s="55"/>
      <c r="R330" s="55"/>
      <c r="S330" s="55"/>
      <c r="T330" s="55"/>
      <c r="U330" s="55"/>
      <c r="V330" s="55"/>
    </row>
    <row r="331" spans="3:22" x14ac:dyDescent="0.3">
      <c r="D331" s="76" t="s">
        <v>218</v>
      </c>
      <c r="G331" s="59"/>
      <c r="I331" s="36"/>
      <c r="N331" s="55"/>
      <c r="O331" s="55"/>
      <c r="P331" s="55"/>
      <c r="Q331" s="55"/>
      <c r="R331" s="55"/>
      <c r="S331" s="55"/>
      <c r="T331" s="55"/>
      <c r="U331" s="55"/>
      <c r="V331" s="55"/>
    </row>
    <row r="332" spans="3:22" ht="14.45" customHeight="1" x14ac:dyDescent="0.3">
      <c r="N332" s="55"/>
      <c r="O332" s="55"/>
      <c r="P332" s="55"/>
      <c r="Q332" s="55"/>
      <c r="R332" s="55"/>
      <c r="S332" s="55"/>
      <c r="T332" s="55"/>
      <c r="U332" s="55"/>
      <c r="V332" s="55"/>
    </row>
    <row r="333" spans="3:22" ht="14.45" customHeight="1" x14ac:dyDescent="0.3">
      <c r="N333" s="55"/>
      <c r="O333" s="55"/>
      <c r="P333" s="55"/>
      <c r="Q333" s="55"/>
      <c r="R333" s="55"/>
      <c r="S333" s="55"/>
      <c r="T333" s="55"/>
      <c r="U333" s="55"/>
      <c r="V333" s="55"/>
    </row>
    <row r="336" spans="3:22" ht="20.25" x14ac:dyDescent="0.3">
      <c r="C336" s="4" t="s">
        <v>219</v>
      </c>
    </row>
    <row r="337" spans="3:22" x14ac:dyDescent="0.3">
      <c r="D337" s="57" t="s">
        <v>220</v>
      </c>
    </row>
    <row r="339" spans="3:22" x14ac:dyDescent="0.3">
      <c r="D339" s="57" t="s">
        <v>221</v>
      </c>
      <c r="I339" s="58" t="s">
        <v>222</v>
      </c>
      <c r="L339" s="58" t="s">
        <v>223</v>
      </c>
      <c r="N339" s="58" t="s">
        <v>224</v>
      </c>
      <c r="Q339" s="165" t="s">
        <v>277</v>
      </c>
    </row>
    <row r="340" spans="3:22" x14ac:dyDescent="0.3">
      <c r="D340" s="166"/>
      <c r="E340" s="166"/>
      <c r="F340" s="166"/>
      <c r="G340" s="166"/>
      <c r="I340" s="120"/>
      <c r="J340" s="120"/>
      <c r="L340" s="167">
        <v>36526</v>
      </c>
      <c r="N340" s="168"/>
      <c r="O340" s="168"/>
      <c r="Q340" s="167">
        <v>36526</v>
      </c>
    </row>
    <row r="341" spans="3:22" x14ac:dyDescent="0.3">
      <c r="D341" s="166"/>
      <c r="E341" s="166"/>
      <c r="F341" s="166"/>
      <c r="G341" s="166"/>
      <c r="I341" s="120"/>
      <c r="J341" s="120"/>
      <c r="L341" s="167">
        <v>36526</v>
      </c>
      <c r="N341" s="168"/>
      <c r="O341" s="168"/>
      <c r="Q341" s="167">
        <v>36526</v>
      </c>
    </row>
    <row r="342" spans="3:22" x14ac:dyDescent="0.3">
      <c r="D342" s="166"/>
      <c r="E342" s="166"/>
      <c r="F342" s="166"/>
      <c r="G342" s="166"/>
      <c r="I342" s="120"/>
      <c r="J342" s="120"/>
      <c r="L342" s="167">
        <v>36526</v>
      </c>
      <c r="N342" s="168"/>
      <c r="O342" s="168"/>
      <c r="Q342" s="167">
        <v>36526</v>
      </c>
    </row>
    <row r="343" spans="3:22" x14ac:dyDescent="0.3">
      <c r="D343" s="166"/>
      <c r="E343" s="166"/>
      <c r="F343" s="166"/>
      <c r="G343" s="166"/>
      <c r="I343" s="120"/>
      <c r="J343" s="120"/>
      <c r="L343" s="167">
        <v>36526</v>
      </c>
      <c r="N343" s="168"/>
      <c r="O343" s="168"/>
      <c r="Q343" s="167">
        <v>36526</v>
      </c>
    </row>
    <row r="344" spans="3:22" x14ac:dyDescent="0.3">
      <c r="D344" s="166"/>
      <c r="E344" s="166"/>
      <c r="F344" s="166"/>
      <c r="G344" s="166"/>
      <c r="I344" s="120"/>
      <c r="J344" s="120"/>
      <c r="L344" s="167">
        <v>36526</v>
      </c>
      <c r="N344" s="168"/>
      <c r="O344" s="168"/>
      <c r="Q344" s="167">
        <v>36526</v>
      </c>
    </row>
    <row r="345" spans="3:22" x14ac:dyDescent="0.3">
      <c r="D345" s="166"/>
      <c r="E345" s="166"/>
      <c r="F345" s="166"/>
      <c r="G345" s="166"/>
      <c r="I345" s="120"/>
      <c r="J345" s="120"/>
      <c r="L345" s="167">
        <v>36526</v>
      </c>
      <c r="N345" s="168"/>
      <c r="O345" s="168"/>
      <c r="Q345" s="167">
        <v>36526</v>
      </c>
    </row>
    <row r="346" spans="3:22" x14ac:dyDescent="0.3">
      <c r="D346" s="166"/>
      <c r="E346" s="166"/>
      <c r="F346" s="166"/>
      <c r="G346" s="166"/>
      <c r="I346" s="120"/>
      <c r="J346" s="120"/>
      <c r="L346" s="167">
        <v>36526</v>
      </c>
      <c r="N346" s="168"/>
      <c r="O346" s="168"/>
      <c r="Q346" s="167">
        <v>36526</v>
      </c>
    </row>
    <row r="347" spans="3:22" x14ac:dyDescent="0.3">
      <c r="D347" s="166"/>
      <c r="E347" s="166"/>
      <c r="F347" s="166"/>
      <c r="G347" s="166"/>
      <c r="I347" s="120"/>
      <c r="J347" s="120"/>
      <c r="L347" s="167">
        <v>36526</v>
      </c>
      <c r="N347" s="168"/>
      <c r="O347" s="168"/>
      <c r="Q347" s="167">
        <v>36526</v>
      </c>
    </row>
    <row r="348" spans="3:22" x14ac:dyDescent="0.3">
      <c r="D348" s="166"/>
      <c r="E348" s="166"/>
      <c r="F348" s="166"/>
      <c r="G348" s="166"/>
      <c r="I348" s="120"/>
      <c r="J348" s="120"/>
      <c r="L348" s="167">
        <v>36526</v>
      </c>
      <c r="N348" s="168"/>
      <c r="O348" s="168"/>
      <c r="Q348" s="167">
        <v>36526</v>
      </c>
    </row>
    <row r="349" spans="3:22" x14ac:dyDescent="0.3">
      <c r="D349" s="166"/>
      <c r="E349" s="166"/>
      <c r="F349" s="166"/>
      <c r="G349" s="166"/>
      <c r="I349" s="120"/>
      <c r="J349" s="120"/>
      <c r="L349" s="167">
        <v>36526</v>
      </c>
      <c r="N349" s="168"/>
      <c r="O349" s="168"/>
      <c r="Q349" s="167">
        <v>36526</v>
      </c>
    </row>
    <row r="351" spans="3:22" ht="20.25" x14ac:dyDescent="0.3">
      <c r="C351" s="4" t="s">
        <v>225</v>
      </c>
    </row>
    <row r="352" spans="3:22" ht="14.45" customHeight="1" x14ac:dyDescent="0.3">
      <c r="D352" s="161" t="s">
        <v>289</v>
      </c>
      <c r="E352" s="161"/>
      <c r="F352" s="161"/>
      <c r="G352" s="161"/>
      <c r="H352" s="161"/>
      <c r="I352" s="161"/>
      <c r="J352" s="161"/>
      <c r="K352" s="161"/>
      <c r="L352" s="161"/>
      <c r="N352" s="58" t="s">
        <v>226</v>
      </c>
      <c r="O352" s="169"/>
      <c r="P352" s="169"/>
      <c r="Q352" s="169"/>
      <c r="R352" s="169"/>
      <c r="S352" s="72"/>
      <c r="T352" s="169"/>
      <c r="U352" s="169"/>
      <c r="V352" s="169"/>
    </row>
    <row r="353" spans="4:22" ht="14.45" customHeight="1" x14ac:dyDescent="0.3">
      <c r="D353" s="164"/>
      <c r="E353" s="164"/>
      <c r="F353" s="164"/>
      <c r="G353" s="164"/>
      <c r="H353" s="164"/>
      <c r="I353" s="164"/>
      <c r="J353" s="164"/>
      <c r="K353" s="164"/>
      <c r="L353" s="164"/>
      <c r="N353" s="169" t="s">
        <v>227</v>
      </c>
      <c r="O353" s="170"/>
      <c r="P353" s="170"/>
      <c r="Q353" s="170"/>
      <c r="R353" s="170"/>
      <c r="S353" s="170"/>
      <c r="T353" s="170"/>
      <c r="U353" s="170"/>
      <c r="V353" s="170"/>
    </row>
    <row r="354" spans="4:22" x14ac:dyDescent="0.3">
      <c r="D354" s="46" t="s">
        <v>59</v>
      </c>
      <c r="E354" s="47"/>
      <c r="F354" s="47"/>
      <c r="G354" s="47"/>
      <c r="H354" s="47"/>
      <c r="I354" s="47"/>
      <c r="J354" s="47"/>
      <c r="K354" s="47"/>
      <c r="L354" s="48"/>
      <c r="N354" s="46" t="s">
        <v>59</v>
      </c>
      <c r="O354" s="47"/>
      <c r="P354" s="47"/>
      <c r="Q354" s="47"/>
      <c r="R354" s="47"/>
      <c r="S354" s="47"/>
      <c r="T354" s="47"/>
      <c r="U354" s="47"/>
      <c r="V354" s="48"/>
    </row>
    <row r="355" spans="4:22" x14ac:dyDescent="0.3">
      <c r="D355" s="49"/>
      <c r="E355" s="50"/>
      <c r="F355" s="50"/>
      <c r="G355" s="50"/>
      <c r="H355" s="50"/>
      <c r="I355" s="50"/>
      <c r="J355" s="50"/>
      <c r="K355" s="50"/>
      <c r="L355" s="51"/>
      <c r="N355" s="49"/>
      <c r="O355" s="50"/>
      <c r="P355" s="50"/>
      <c r="Q355" s="50"/>
      <c r="R355" s="50"/>
      <c r="S355" s="50"/>
      <c r="T355" s="50"/>
      <c r="U355" s="50"/>
      <c r="V355" s="51"/>
    </row>
    <row r="356" spans="4:22" x14ac:dyDescent="0.3">
      <c r="D356" s="49"/>
      <c r="E356" s="50"/>
      <c r="F356" s="50"/>
      <c r="G356" s="50"/>
      <c r="H356" s="50"/>
      <c r="I356" s="50"/>
      <c r="J356" s="50"/>
      <c r="K356" s="50"/>
      <c r="L356" s="51"/>
      <c r="N356" s="49"/>
      <c r="O356" s="50"/>
      <c r="P356" s="50"/>
      <c r="Q356" s="50"/>
      <c r="R356" s="50"/>
      <c r="S356" s="50"/>
      <c r="T356" s="50"/>
      <c r="U356" s="50"/>
      <c r="V356" s="51"/>
    </row>
    <row r="357" spans="4:22" x14ac:dyDescent="0.3">
      <c r="D357" s="49"/>
      <c r="E357" s="50"/>
      <c r="F357" s="50"/>
      <c r="G357" s="50"/>
      <c r="H357" s="50"/>
      <c r="I357" s="50"/>
      <c r="J357" s="50"/>
      <c r="K357" s="50"/>
      <c r="L357" s="51"/>
      <c r="N357" s="49"/>
      <c r="O357" s="50"/>
      <c r="P357" s="50"/>
      <c r="Q357" s="50"/>
      <c r="R357" s="50"/>
      <c r="S357" s="50"/>
      <c r="T357" s="50"/>
      <c r="U357" s="50"/>
      <c r="V357" s="51"/>
    </row>
    <row r="358" spans="4:22" x14ac:dyDescent="0.3">
      <c r="D358" s="49"/>
      <c r="E358" s="50"/>
      <c r="F358" s="50"/>
      <c r="G358" s="50"/>
      <c r="H358" s="50"/>
      <c r="I358" s="50"/>
      <c r="J358" s="50"/>
      <c r="K358" s="50"/>
      <c r="L358" s="51"/>
      <c r="N358" s="49"/>
      <c r="O358" s="50"/>
      <c r="P358" s="50"/>
      <c r="Q358" s="50"/>
      <c r="R358" s="50"/>
      <c r="S358" s="50"/>
      <c r="T358" s="50"/>
      <c r="U358" s="50"/>
      <c r="V358" s="51"/>
    </row>
    <row r="359" spans="4:22" x14ac:dyDescent="0.3">
      <c r="D359" s="49"/>
      <c r="E359" s="50"/>
      <c r="F359" s="50"/>
      <c r="G359" s="50"/>
      <c r="H359" s="50"/>
      <c r="I359" s="50"/>
      <c r="J359" s="50"/>
      <c r="K359" s="50"/>
      <c r="L359" s="51"/>
      <c r="N359" s="49"/>
      <c r="O359" s="50"/>
      <c r="P359" s="50"/>
      <c r="Q359" s="50"/>
      <c r="R359" s="50"/>
      <c r="S359" s="50"/>
      <c r="T359" s="50"/>
      <c r="U359" s="50"/>
      <c r="V359" s="51"/>
    </row>
    <row r="360" spans="4:22" x14ac:dyDescent="0.3">
      <c r="D360" s="49"/>
      <c r="E360" s="50"/>
      <c r="F360" s="50"/>
      <c r="G360" s="50"/>
      <c r="H360" s="50"/>
      <c r="I360" s="50"/>
      <c r="J360" s="50"/>
      <c r="K360" s="50"/>
      <c r="L360" s="51"/>
      <c r="N360" s="49"/>
      <c r="O360" s="50"/>
      <c r="P360" s="50"/>
      <c r="Q360" s="50"/>
      <c r="R360" s="50"/>
      <c r="S360" s="50"/>
      <c r="T360" s="50"/>
      <c r="U360" s="50"/>
      <c r="V360" s="51"/>
    </row>
    <row r="361" spans="4:22" x14ac:dyDescent="0.3">
      <c r="D361" s="49"/>
      <c r="E361" s="50"/>
      <c r="F361" s="50"/>
      <c r="G361" s="50"/>
      <c r="H361" s="50"/>
      <c r="I361" s="50"/>
      <c r="J361" s="50"/>
      <c r="K361" s="50"/>
      <c r="L361" s="51"/>
      <c r="N361" s="49"/>
      <c r="O361" s="50"/>
      <c r="P361" s="50"/>
      <c r="Q361" s="50"/>
      <c r="R361" s="50"/>
      <c r="S361" s="50"/>
      <c r="T361" s="50"/>
      <c r="U361" s="50"/>
      <c r="V361" s="51"/>
    </row>
    <row r="362" spans="4:22" x14ac:dyDescent="0.3">
      <c r="D362" s="49"/>
      <c r="E362" s="50"/>
      <c r="F362" s="50"/>
      <c r="G362" s="50"/>
      <c r="H362" s="50"/>
      <c r="I362" s="50"/>
      <c r="J362" s="50"/>
      <c r="K362" s="50"/>
      <c r="L362" s="51"/>
      <c r="N362" s="49"/>
      <c r="O362" s="50"/>
      <c r="P362" s="50"/>
      <c r="Q362" s="50"/>
      <c r="R362" s="50"/>
      <c r="S362" s="50"/>
      <c r="T362" s="50"/>
      <c r="U362" s="50"/>
      <c r="V362" s="51"/>
    </row>
    <row r="363" spans="4:22" x14ac:dyDescent="0.3">
      <c r="D363" s="49"/>
      <c r="E363" s="50"/>
      <c r="F363" s="50"/>
      <c r="G363" s="50"/>
      <c r="H363" s="50"/>
      <c r="I363" s="50"/>
      <c r="J363" s="50"/>
      <c r="K363" s="50"/>
      <c r="L363" s="51"/>
      <c r="N363" s="49"/>
      <c r="O363" s="50"/>
      <c r="P363" s="50"/>
      <c r="Q363" s="50"/>
      <c r="R363" s="50"/>
      <c r="S363" s="50"/>
      <c r="T363" s="50"/>
      <c r="U363" s="50"/>
      <c r="V363" s="51"/>
    </row>
    <row r="364" spans="4:22" x14ac:dyDescent="0.3">
      <c r="D364" s="49"/>
      <c r="E364" s="50"/>
      <c r="F364" s="50"/>
      <c r="G364" s="50"/>
      <c r="H364" s="50"/>
      <c r="I364" s="50"/>
      <c r="J364" s="50"/>
      <c r="K364" s="50"/>
      <c r="L364" s="51"/>
      <c r="N364" s="49"/>
      <c r="O364" s="50"/>
      <c r="P364" s="50"/>
      <c r="Q364" s="50"/>
      <c r="R364" s="50"/>
      <c r="S364" s="50"/>
      <c r="T364" s="50"/>
      <c r="U364" s="50"/>
      <c r="V364" s="51"/>
    </row>
    <row r="365" spans="4:22" x14ac:dyDescent="0.3">
      <c r="D365" s="49"/>
      <c r="E365" s="50"/>
      <c r="F365" s="50"/>
      <c r="G365" s="50"/>
      <c r="H365" s="50"/>
      <c r="I365" s="50"/>
      <c r="J365" s="50"/>
      <c r="K365" s="50"/>
      <c r="L365" s="51"/>
      <c r="N365" s="49"/>
      <c r="O365" s="50"/>
      <c r="P365" s="50"/>
      <c r="Q365" s="50"/>
      <c r="R365" s="50"/>
      <c r="S365" s="50"/>
      <c r="T365" s="50"/>
      <c r="U365" s="50"/>
      <c r="V365" s="51"/>
    </row>
    <row r="366" spans="4:22" x14ac:dyDescent="0.3">
      <c r="D366" s="49"/>
      <c r="E366" s="50"/>
      <c r="F366" s="50"/>
      <c r="G366" s="50"/>
      <c r="H366" s="50"/>
      <c r="I366" s="50"/>
      <c r="J366" s="50"/>
      <c r="K366" s="50"/>
      <c r="L366" s="51"/>
      <c r="N366" s="49"/>
      <c r="O366" s="50"/>
      <c r="P366" s="50"/>
      <c r="Q366" s="50"/>
      <c r="R366" s="50"/>
      <c r="S366" s="50"/>
      <c r="T366" s="50"/>
      <c r="U366" s="50"/>
      <c r="V366" s="51"/>
    </row>
    <row r="367" spans="4:22" x14ac:dyDescent="0.3">
      <c r="D367" s="49"/>
      <c r="E367" s="50"/>
      <c r="F367" s="50"/>
      <c r="G367" s="50"/>
      <c r="H367" s="50"/>
      <c r="I367" s="50"/>
      <c r="J367" s="50"/>
      <c r="K367" s="50"/>
      <c r="L367" s="51"/>
      <c r="N367" s="49"/>
      <c r="O367" s="50"/>
      <c r="P367" s="50"/>
      <c r="Q367" s="50"/>
      <c r="R367" s="50"/>
      <c r="S367" s="50"/>
      <c r="T367" s="50"/>
      <c r="U367" s="50"/>
      <c r="V367" s="51"/>
    </row>
    <row r="368" spans="4:22" x14ac:dyDescent="0.3">
      <c r="D368" s="49"/>
      <c r="E368" s="50"/>
      <c r="F368" s="50"/>
      <c r="G368" s="50"/>
      <c r="H368" s="50"/>
      <c r="I368" s="50"/>
      <c r="J368" s="50"/>
      <c r="K368" s="50"/>
      <c r="L368" s="51"/>
      <c r="N368" s="49"/>
      <c r="O368" s="50"/>
      <c r="P368" s="50"/>
      <c r="Q368" s="50"/>
      <c r="R368" s="50"/>
      <c r="S368" s="50"/>
      <c r="T368" s="50"/>
      <c r="U368" s="50"/>
      <c r="V368" s="51"/>
    </row>
    <row r="369" spans="4:22" x14ac:dyDescent="0.3">
      <c r="D369" s="49"/>
      <c r="E369" s="50"/>
      <c r="F369" s="50"/>
      <c r="G369" s="50"/>
      <c r="H369" s="50"/>
      <c r="I369" s="50"/>
      <c r="J369" s="50"/>
      <c r="K369" s="50"/>
      <c r="L369" s="51"/>
      <c r="N369" s="49"/>
      <c r="O369" s="50"/>
      <c r="P369" s="50"/>
      <c r="Q369" s="50"/>
      <c r="R369" s="50"/>
      <c r="S369" s="50"/>
      <c r="T369" s="50"/>
      <c r="U369" s="50"/>
      <c r="V369" s="51"/>
    </row>
    <row r="370" spans="4:22" x14ac:dyDescent="0.3">
      <c r="D370" s="49"/>
      <c r="E370" s="50"/>
      <c r="F370" s="50"/>
      <c r="G370" s="50"/>
      <c r="H370" s="50"/>
      <c r="I370" s="50"/>
      <c r="J370" s="50"/>
      <c r="K370" s="50"/>
      <c r="L370" s="51"/>
      <c r="N370" s="49"/>
      <c r="O370" s="50"/>
      <c r="P370" s="50"/>
      <c r="Q370" s="50"/>
      <c r="R370" s="50"/>
      <c r="S370" s="50"/>
      <c r="T370" s="50"/>
      <c r="U370" s="50"/>
      <c r="V370" s="51"/>
    </row>
    <row r="371" spans="4:22" x14ac:dyDescent="0.3">
      <c r="D371" s="49"/>
      <c r="E371" s="50"/>
      <c r="F371" s="50"/>
      <c r="G371" s="50"/>
      <c r="H371" s="50"/>
      <c r="I371" s="50"/>
      <c r="J371" s="50"/>
      <c r="K371" s="50"/>
      <c r="L371" s="51"/>
      <c r="N371" s="49"/>
      <c r="O371" s="50"/>
      <c r="P371" s="50"/>
      <c r="Q371" s="50"/>
      <c r="R371" s="50"/>
      <c r="S371" s="50"/>
      <c r="T371" s="50"/>
      <c r="U371" s="50"/>
      <c r="V371" s="51"/>
    </row>
    <row r="372" spans="4:22" x14ac:dyDescent="0.3">
      <c r="D372" s="52"/>
      <c r="E372" s="53"/>
      <c r="F372" s="53"/>
      <c r="G372" s="53"/>
      <c r="H372" s="53"/>
      <c r="I372" s="53"/>
      <c r="J372" s="53"/>
      <c r="K372" s="53"/>
      <c r="L372" s="54"/>
      <c r="N372" s="52"/>
      <c r="O372" s="53"/>
      <c r="P372" s="53"/>
      <c r="Q372" s="53"/>
      <c r="R372" s="53"/>
      <c r="S372" s="53"/>
      <c r="T372" s="53"/>
      <c r="U372" s="53"/>
      <c r="V372" s="54"/>
    </row>
    <row r="374" spans="4:22" x14ac:dyDescent="0.3">
      <c r="D374" s="57" t="s">
        <v>228</v>
      </c>
      <c r="J374" s="72"/>
      <c r="N374" s="58" t="s">
        <v>229</v>
      </c>
      <c r="S374" s="72"/>
    </row>
    <row r="375" spans="4:22" x14ac:dyDescent="0.3">
      <c r="D375" s="57" t="s">
        <v>230</v>
      </c>
      <c r="N375" s="58" t="s">
        <v>231</v>
      </c>
    </row>
    <row r="376" spans="4:22" x14ac:dyDescent="0.3">
      <c r="D376" s="46" t="s">
        <v>59</v>
      </c>
      <c r="E376" s="47"/>
      <c r="F376" s="47"/>
      <c r="G376" s="47"/>
      <c r="H376" s="47"/>
      <c r="I376" s="47"/>
      <c r="J376" s="47"/>
      <c r="K376" s="47"/>
      <c r="L376" s="48"/>
      <c r="N376" s="46" t="s">
        <v>59</v>
      </c>
      <c r="O376" s="47"/>
      <c r="P376" s="47"/>
      <c r="Q376" s="47"/>
      <c r="R376" s="47"/>
      <c r="S376" s="47"/>
      <c r="T376" s="47"/>
      <c r="U376" s="47"/>
      <c r="V376" s="48"/>
    </row>
    <row r="377" spans="4:22" x14ac:dyDescent="0.3">
      <c r="D377" s="49"/>
      <c r="E377" s="50"/>
      <c r="F377" s="50"/>
      <c r="G377" s="50"/>
      <c r="H377" s="50"/>
      <c r="I377" s="50"/>
      <c r="J377" s="50"/>
      <c r="K377" s="50"/>
      <c r="L377" s="51"/>
      <c r="N377" s="49"/>
      <c r="O377" s="50"/>
      <c r="P377" s="50"/>
      <c r="Q377" s="50"/>
      <c r="R377" s="50"/>
      <c r="S377" s="50"/>
      <c r="T377" s="50"/>
      <c r="U377" s="50"/>
      <c r="V377" s="51"/>
    </row>
    <row r="378" spans="4:22" x14ac:dyDescent="0.3">
      <c r="D378" s="49"/>
      <c r="E378" s="50"/>
      <c r="F378" s="50"/>
      <c r="G378" s="50"/>
      <c r="H378" s="50"/>
      <c r="I378" s="50"/>
      <c r="J378" s="50"/>
      <c r="K378" s="50"/>
      <c r="L378" s="51"/>
      <c r="N378" s="49"/>
      <c r="O378" s="50"/>
      <c r="P378" s="50"/>
      <c r="Q378" s="50"/>
      <c r="R378" s="50"/>
      <c r="S378" s="50"/>
      <c r="T378" s="50"/>
      <c r="U378" s="50"/>
      <c r="V378" s="51"/>
    </row>
    <row r="379" spans="4:22" x14ac:dyDescent="0.3">
      <c r="D379" s="49"/>
      <c r="E379" s="50"/>
      <c r="F379" s="50"/>
      <c r="G379" s="50"/>
      <c r="H379" s="50"/>
      <c r="I379" s="50"/>
      <c r="J379" s="50"/>
      <c r="K379" s="50"/>
      <c r="L379" s="51"/>
      <c r="N379" s="49"/>
      <c r="O379" s="50"/>
      <c r="P379" s="50"/>
      <c r="Q379" s="50"/>
      <c r="R379" s="50"/>
      <c r="S379" s="50"/>
      <c r="T379" s="50"/>
      <c r="U379" s="50"/>
      <c r="V379" s="51"/>
    </row>
    <row r="380" spans="4:22" x14ac:dyDescent="0.3">
      <c r="D380" s="49"/>
      <c r="E380" s="50"/>
      <c r="F380" s="50"/>
      <c r="G380" s="50"/>
      <c r="H380" s="50"/>
      <c r="I380" s="50"/>
      <c r="J380" s="50"/>
      <c r="K380" s="50"/>
      <c r="L380" s="51"/>
      <c r="N380" s="49"/>
      <c r="O380" s="50"/>
      <c r="P380" s="50"/>
      <c r="Q380" s="50"/>
      <c r="R380" s="50"/>
      <c r="S380" s="50"/>
      <c r="T380" s="50"/>
      <c r="U380" s="50"/>
      <c r="V380" s="51"/>
    </row>
    <row r="381" spans="4:22" x14ac:dyDescent="0.3">
      <c r="D381" s="49"/>
      <c r="E381" s="50"/>
      <c r="F381" s="50"/>
      <c r="G381" s="50"/>
      <c r="H381" s="50"/>
      <c r="I381" s="50"/>
      <c r="J381" s="50"/>
      <c r="K381" s="50"/>
      <c r="L381" s="51"/>
      <c r="N381" s="49"/>
      <c r="O381" s="50"/>
      <c r="P381" s="50"/>
      <c r="Q381" s="50"/>
      <c r="R381" s="50"/>
      <c r="S381" s="50"/>
      <c r="T381" s="50"/>
      <c r="U381" s="50"/>
      <c r="V381" s="51"/>
    </row>
    <row r="382" spans="4:22" x14ac:dyDescent="0.3">
      <c r="D382" s="49"/>
      <c r="E382" s="50"/>
      <c r="F382" s="50"/>
      <c r="G382" s="50"/>
      <c r="H382" s="50"/>
      <c r="I382" s="50"/>
      <c r="J382" s="50"/>
      <c r="K382" s="50"/>
      <c r="L382" s="51"/>
      <c r="N382" s="49"/>
      <c r="O382" s="50"/>
      <c r="P382" s="50"/>
      <c r="Q382" s="50"/>
      <c r="R382" s="50"/>
      <c r="S382" s="50"/>
      <c r="T382" s="50"/>
      <c r="U382" s="50"/>
      <c r="V382" s="51"/>
    </row>
    <row r="383" spans="4:22" x14ac:dyDescent="0.3">
      <c r="D383" s="49"/>
      <c r="E383" s="50"/>
      <c r="F383" s="50"/>
      <c r="G383" s="50"/>
      <c r="H383" s="50"/>
      <c r="I383" s="50"/>
      <c r="J383" s="50"/>
      <c r="K383" s="50"/>
      <c r="L383" s="51"/>
      <c r="N383" s="49"/>
      <c r="O383" s="50"/>
      <c r="P383" s="50"/>
      <c r="Q383" s="50"/>
      <c r="R383" s="50"/>
      <c r="S383" s="50"/>
      <c r="T383" s="50"/>
      <c r="U383" s="50"/>
      <c r="V383" s="51"/>
    </row>
    <row r="384" spans="4:22" x14ac:dyDescent="0.3">
      <c r="D384" s="49"/>
      <c r="E384" s="50"/>
      <c r="F384" s="50"/>
      <c r="G384" s="50"/>
      <c r="H384" s="50"/>
      <c r="I384" s="50"/>
      <c r="J384" s="50"/>
      <c r="K384" s="50"/>
      <c r="L384" s="51"/>
      <c r="N384" s="49"/>
      <c r="O384" s="50"/>
      <c r="P384" s="50"/>
      <c r="Q384" s="50"/>
      <c r="R384" s="50"/>
      <c r="S384" s="50"/>
      <c r="T384" s="50"/>
      <c r="U384" s="50"/>
      <c r="V384" s="51"/>
    </row>
    <row r="385" spans="3:23" x14ac:dyDescent="0.3">
      <c r="D385" s="49"/>
      <c r="E385" s="50"/>
      <c r="F385" s="50"/>
      <c r="G385" s="50"/>
      <c r="H385" s="50"/>
      <c r="I385" s="50"/>
      <c r="J385" s="50"/>
      <c r="K385" s="50"/>
      <c r="L385" s="51"/>
      <c r="N385" s="49"/>
      <c r="O385" s="50"/>
      <c r="P385" s="50"/>
      <c r="Q385" s="50"/>
      <c r="R385" s="50"/>
      <c r="S385" s="50"/>
      <c r="T385" s="50"/>
      <c r="U385" s="50"/>
      <c r="V385" s="51"/>
    </row>
    <row r="386" spans="3:23" x14ac:dyDescent="0.3">
      <c r="D386" s="49"/>
      <c r="E386" s="50"/>
      <c r="F386" s="50"/>
      <c r="G386" s="50"/>
      <c r="H386" s="50"/>
      <c r="I386" s="50"/>
      <c r="J386" s="50"/>
      <c r="K386" s="50"/>
      <c r="L386" s="51"/>
      <c r="N386" s="49"/>
      <c r="O386" s="50"/>
      <c r="P386" s="50"/>
      <c r="Q386" s="50"/>
      <c r="R386" s="50"/>
      <c r="S386" s="50"/>
      <c r="T386" s="50"/>
      <c r="U386" s="50"/>
      <c r="V386" s="51"/>
    </row>
    <row r="387" spans="3:23" x14ac:dyDescent="0.3">
      <c r="D387" s="49"/>
      <c r="E387" s="50"/>
      <c r="F387" s="50"/>
      <c r="G387" s="50"/>
      <c r="H387" s="50"/>
      <c r="I387" s="50"/>
      <c r="J387" s="50"/>
      <c r="K387" s="50"/>
      <c r="L387" s="51"/>
      <c r="N387" s="49"/>
      <c r="O387" s="50"/>
      <c r="P387" s="50"/>
      <c r="Q387" s="50"/>
      <c r="R387" s="50"/>
      <c r="S387" s="50"/>
      <c r="T387" s="50"/>
      <c r="U387" s="50"/>
      <c r="V387" s="51"/>
    </row>
    <row r="388" spans="3:23" x14ac:dyDescent="0.3">
      <c r="D388" s="49"/>
      <c r="E388" s="50"/>
      <c r="F388" s="50"/>
      <c r="G388" s="50"/>
      <c r="H388" s="50"/>
      <c r="I388" s="50"/>
      <c r="J388" s="50"/>
      <c r="K388" s="50"/>
      <c r="L388" s="51"/>
      <c r="N388" s="49"/>
      <c r="O388" s="50"/>
      <c r="P388" s="50"/>
      <c r="Q388" s="50"/>
      <c r="R388" s="50"/>
      <c r="S388" s="50"/>
      <c r="T388" s="50"/>
      <c r="U388" s="50"/>
      <c r="V388" s="51"/>
    </row>
    <row r="389" spans="3:23" x14ac:dyDescent="0.3">
      <c r="D389" s="49"/>
      <c r="E389" s="50"/>
      <c r="F389" s="50"/>
      <c r="G389" s="50"/>
      <c r="H389" s="50"/>
      <c r="I389" s="50"/>
      <c r="J389" s="50"/>
      <c r="K389" s="50"/>
      <c r="L389" s="51"/>
      <c r="N389" s="49"/>
      <c r="O389" s="50"/>
      <c r="P389" s="50"/>
      <c r="Q389" s="50"/>
      <c r="R389" s="50"/>
      <c r="S389" s="50"/>
      <c r="T389" s="50"/>
      <c r="U389" s="50"/>
      <c r="V389" s="51"/>
    </row>
    <row r="390" spans="3:23" x14ac:dyDescent="0.3">
      <c r="D390" s="49"/>
      <c r="E390" s="50"/>
      <c r="F390" s="50"/>
      <c r="G390" s="50"/>
      <c r="H390" s="50"/>
      <c r="I390" s="50"/>
      <c r="J390" s="50"/>
      <c r="K390" s="50"/>
      <c r="L390" s="51"/>
      <c r="N390" s="49"/>
      <c r="O390" s="50"/>
      <c r="P390" s="50"/>
      <c r="Q390" s="50"/>
      <c r="R390" s="50"/>
      <c r="S390" s="50"/>
      <c r="T390" s="50"/>
      <c r="U390" s="50"/>
      <c r="V390" s="51"/>
    </row>
    <row r="391" spans="3:23" x14ac:dyDescent="0.3">
      <c r="D391" s="49"/>
      <c r="E391" s="50"/>
      <c r="F391" s="50"/>
      <c r="G391" s="50"/>
      <c r="H391" s="50"/>
      <c r="I391" s="50"/>
      <c r="J391" s="50"/>
      <c r="K391" s="50"/>
      <c r="L391" s="51"/>
      <c r="N391" s="49"/>
      <c r="O391" s="50"/>
      <c r="P391" s="50"/>
      <c r="Q391" s="50"/>
      <c r="R391" s="50"/>
      <c r="S391" s="50"/>
      <c r="T391" s="50"/>
      <c r="U391" s="50"/>
      <c r="V391" s="51"/>
    </row>
    <row r="392" spans="3:23" x14ac:dyDescent="0.3">
      <c r="D392" s="49"/>
      <c r="E392" s="50"/>
      <c r="F392" s="50"/>
      <c r="G392" s="50"/>
      <c r="H392" s="50"/>
      <c r="I392" s="50"/>
      <c r="J392" s="50"/>
      <c r="K392" s="50"/>
      <c r="L392" s="51"/>
      <c r="N392" s="49"/>
      <c r="O392" s="50"/>
      <c r="P392" s="50"/>
      <c r="Q392" s="50"/>
      <c r="R392" s="50"/>
      <c r="S392" s="50"/>
      <c r="T392" s="50"/>
      <c r="U392" s="50"/>
      <c r="V392" s="51"/>
    </row>
    <row r="393" spans="3:23" x14ac:dyDescent="0.3">
      <c r="D393" s="49"/>
      <c r="E393" s="50"/>
      <c r="F393" s="50"/>
      <c r="G393" s="50"/>
      <c r="H393" s="50"/>
      <c r="I393" s="50"/>
      <c r="J393" s="50"/>
      <c r="K393" s="50"/>
      <c r="L393" s="51"/>
      <c r="N393" s="49"/>
      <c r="O393" s="50"/>
      <c r="P393" s="50"/>
      <c r="Q393" s="50"/>
      <c r="R393" s="50"/>
      <c r="S393" s="50"/>
      <c r="T393" s="50"/>
      <c r="U393" s="50"/>
      <c r="V393" s="51"/>
    </row>
    <row r="394" spans="3:23" x14ac:dyDescent="0.3">
      <c r="D394" s="52"/>
      <c r="E394" s="53"/>
      <c r="F394" s="53"/>
      <c r="G394" s="53"/>
      <c r="H394" s="53"/>
      <c r="I394" s="53"/>
      <c r="J394" s="53"/>
      <c r="K394" s="53"/>
      <c r="L394" s="54"/>
      <c r="N394" s="52"/>
      <c r="O394" s="53"/>
      <c r="P394" s="53"/>
      <c r="Q394" s="53"/>
      <c r="R394" s="53"/>
      <c r="S394" s="53"/>
      <c r="T394" s="53"/>
      <c r="U394" s="53"/>
      <c r="V394" s="54"/>
    </row>
    <row r="397" spans="3:23" ht="20.25" x14ac:dyDescent="0.3">
      <c r="C397" s="4" t="s">
        <v>232</v>
      </c>
      <c r="D397" s="60"/>
      <c r="E397" s="60"/>
      <c r="F397" s="57"/>
      <c r="M397" s="60"/>
      <c r="N397" s="148" t="s">
        <v>233</v>
      </c>
      <c r="O397" s="60"/>
      <c r="P397" s="60"/>
      <c r="Q397" s="60"/>
      <c r="R397" s="60"/>
      <c r="S397" s="60"/>
      <c r="T397" s="60"/>
      <c r="U397" s="60"/>
      <c r="V397" s="60"/>
    </row>
    <row r="398" spans="3:23" ht="13.9" customHeight="1" x14ac:dyDescent="0.3">
      <c r="C398" s="4"/>
      <c r="D398" s="60"/>
      <c r="E398" s="60"/>
      <c r="F398" s="57"/>
      <c r="M398" s="60"/>
      <c r="N398" s="171" t="s">
        <v>234</v>
      </c>
      <c r="O398" s="172"/>
      <c r="P398" s="172"/>
      <c r="Q398" s="172"/>
      <c r="R398" s="172"/>
      <c r="S398" s="172"/>
      <c r="T398" s="172"/>
      <c r="U398" s="172"/>
      <c r="V398" s="172"/>
      <c r="W398" s="172"/>
    </row>
    <row r="399" spans="3:23" x14ac:dyDescent="0.3">
      <c r="D399" s="57" t="s">
        <v>235</v>
      </c>
      <c r="M399" s="60"/>
      <c r="N399" s="173" t="s">
        <v>236</v>
      </c>
      <c r="O399" s="158"/>
      <c r="P399" s="158"/>
      <c r="Q399" s="158"/>
      <c r="R399" s="158"/>
      <c r="S399" s="158"/>
      <c r="T399" s="158"/>
      <c r="U399" s="158"/>
      <c r="V399" s="158"/>
      <c r="W399" s="157"/>
    </row>
    <row r="400" spans="3:23" x14ac:dyDescent="0.3">
      <c r="D400" s="46" t="s">
        <v>59</v>
      </c>
      <c r="E400" s="47"/>
      <c r="F400" s="47"/>
      <c r="G400" s="47"/>
      <c r="H400" s="47"/>
      <c r="I400" s="47"/>
      <c r="J400" s="47"/>
      <c r="K400" s="47"/>
      <c r="L400" s="48"/>
      <c r="M400" s="60"/>
      <c r="N400" s="46" t="s">
        <v>59</v>
      </c>
      <c r="O400" s="47"/>
      <c r="P400" s="47"/>
      <c r="Q400" s="47"/>
      <c r="R400" s="47"/>
      <c r="S400" s="47"/>
      <c r="T400" s="47"/>
      <c r="U400" s="47"/>
      <c r="V400" s="48"/>
      <c r="W400" s="174"/>
    </row>
    <row r="401" spans="2:23" x14ac:dyDescent="0.3">
      <c r="D401" s="49"/>
      <c r="E401" s="50"/>
      <c r="F401" s="50"/>
      <c r="G401" s="50"/>
      <c r="H401" s="50"/>
      <c r="I401" s="50"/>
      <c r="J401" s="50"/>
      <c r="K401" s="50"/>
      <c r="L401" s="51"/>
      <c r="M401" s="60"/>
      <c r="N401" s="49"/>
      <c r="O401" s="50"/>
      <c r="P401" s="50"/>
      <c r="Q401" s="50"/>
      <c r="R401" s="50"/>
      <c r="S401" s="50"/>
      <c r="T401" s="50"/>
      <c r="U401" s="50"/>
      <c r="V401" s="51"/>
      <c r="W401" s="60"/>
    </row>
    <row r="402" spans="2:23" x14ac:dyDescent="0.3">
      <c r="D402" s="49"/>
      <c r="E402" s="50"/>
      <c r="F402" s="50"/>
      <c r="G402" s="50"/>
      <c r="H402" s="50"/>
      <c r="I402" s="50"/>
      <c r="J402" s="50"/>
      <c r="K402" s="50"/>
      <c r="L402" s="51"/>
      <c r="M402" s="60"/>
      <c r="N402" s="49"/>
      <c r="O402" s="50"/>
      <c r="P402" s="50"/>
      <c r="Q402" s="50"/>
      <c r="R402" s="50"/>
      <c r="S402" s="50"/>
      <c r="T402" s="50"/>
      <c r="U402" s="50"/>
      <c r="V402" s="51"/>
      <c r="W402" s="157"/>
    </row>
    <row r="403" spans="2:23" x14ac:dyDescent="0.3">
      <c r="D403" s="49"/>
      <c r="E403" s="50"/>
      <c r="F403" s="50"/>
      <c r="G403" s="50"/>
      <c r="H403" s="50"/>
      <c r="I403" s="50"/>
      <c r="J403" s="50"/>
      <c r="K403" s="50"/>
      <c r="L403" s="51"/>
      <c r="M403" s="60"/>
      <c r="N403" s="49"/>
      <c r="O403" s="50"/>
      <c r="P403" s="50"/>
      <c r="Q403" s="50"/>
      <c r="R403" s="50"/>
      <c r="S403" s="50"/>
      <c r="T403" s="50"/>
      <c r="U403" s="50"/>
      <c r="V403" s="51"/>
      <c r="W403" s="157"/>
    </row>
    <row r="404" spans="2:23" ht="13.9" customHeight="1" x14ac:dyDescent="0.3">
      <c r="D404" s="49"/>
      <c r="E404" s="50"/>
      <c r="F404" s="50"/>
      <c r="G404" s="50"/>
      <c r="H404" s="50"/>
      <c r="I404" s="50"/>
      <c r="J404" s="50"/>
      <c r="K404" s="50"/>
      <c r="L404" s="51"/>
      <c r="M404" s="60"/>
      <c r="N404" s="49"/>
      <c r="O404" s="50"/>
      <c r="P404" s="50"/>
      <c r="Q404" s="50"/>
      <c r="R404" s="50"/>
      <c r="S404" s="50"/>
      <c r="T404" s="50"/>
      <c r="U404" s="50"/>
      <c r="V404" s="51"/>
      <c r="W404" s="157"/>
    </row>
    <row r="405" spans="2:23" x14ac:dyDescent="0.3">
      <c r="D405" s="49"/>
      <c r="E405" s="50"/>
      <c r="F405" s="50"/>
      <c r="G405" s="50"/>
      <c r="H405" s="50"/>
      <c r="I405" s="50"/>
      <c r="J405" s="50"/>
      <c r="K405" s="50"/>
      <c r="L405" s="51"/>
      <c r="M405" s="60"/>
      <c r="N405" s="49"/>
      <c r="O405" s="50"/>
      <c r="P405" s="50"/>
      <c r="Q405" s="50"/>
      <c r="R405" s="50"/>
      <c r="S405" s="50"/>
      <c r="T405" s="50"/>
      <c r="U405" s="50"/>
      <c r="V405" s="51"/>
      <c r="W405" s="157"/>
    </row>
    <row r="406" spans="2:23" x14ac:dyDescent="0.3">
      <c r="D406" s="49"/>
      <c r="E406" s="50"/>
      <c r="F406" s="50"/>
      <c r="G406" s="50"/>
      <c r="H406" s="50"/>
      <c r="I406" s="50"/>
      <c r="J406" s="50"/>
      <c r="K406" s="50"/>
      <c r="L406" s="51"/>
      <c r="M406" s="60"/>
      <c r="N406" s="49"/>
      <c r="O406" s="50"/>
      <c r="P406" s="50"/>
      <c r="Q406" s="50"/>
      <c r="R406" s="50"/>
      <c r="S406" s="50"/>
      <c r="T406" s="50"/>
      <c r="U406" s="50"/>
      <c r="V406" s="51"/>
      <c r="W406" s="157"/>
    </row>
    <row r="407" spans="2:23" x14ac:dyDescent="0.3">
      <c r="D407" s="49"/>
      <c r="E407" s="50"/>
      <c r="F407" s="50"/>
      <c r="G407" s="50"/>
      <c r="H407" s="50"/>
      <c r="I407" s="50"/>
      <c r="J407" s="50"/>
      <c r="K407" s="50"/>
      <c r="L407" s="51"/>
      <c r="M407" s="60"/>
      <c r="N407" s="49"/>
      <c r="O407" s="50"/>
      <c r="P407" s="50"/>
      <c r="Q407" s="50"/>
      <c r="R407" s="50"/>
      <c r="S407" s="50"/>
      <c r="T407" s="50"/>
      <c r="U407" s="50"/>
      <c r="V407" s="51"/>
      <c r="W407" s="157"/>
    </row>
    <row r="408" spans="2:23" x14ac:dyDescent="0.3">
      <c r="D408" s="49"/>
      <c r="E408" s="50"/>
      <c r="F408" s="50"/>
      <c r="G408" s="50"/>
      <c r="H408" s="50"/>
      <c r="I408" s="50"/>
      <c r="J408" s="50"/>
      <c r="K408" s="50"/>
      <c r="L408" s="51"/>
      <c r="M408" s="60"/>
      <c r="N408" s="49"/>
      <c r="O408" s="50"/>
      <c r="P408" s="50"/>
      <c r="Q408" s="50"/>
      <c r="R408" s="50"/>
      <c r="S408" s="50"/>
      <c r="T408" s="50"/>
      <c r="U408" s="50"/>
      <c r="V408" s="51"/>
      <c r="W408" s="157"/>
    </row>
    <row r="409" spans="2:23" x14ac:dyDescent="0.3">
      <c r="D409" s="49"/>
      <c r="E409" s="50"/>
      <c r="F409" s="50"/>
      <c r="G409" s="50"/>
      <c r="H409" s="50"/>
      <c r="I409" s="50"/>
      <c r="J409" s="50"/>
      <c r="K409" s="50"/>
      <c r="L409" s="51"/>
      <c r="M409" s="60"/>
      <c r="N409" s="49"/>
      <c r="O409" s="50"/>
      <c r="P409" s="50"/>
      <c r="Q409" s="50"/>
      <c r="R409" s="50"/>
      <c r="S409" s="50"/>
      <c r="T409" s="50"/>
      <c r="U409" s="50"/>
      <c r="V409" s="51"/>
      <c r="W409" s="157"/>
    </row>
    <row r="410" spans="2:23" x14ac:dyDescent="0.3">
      <c r="D410" s="49"/>
      <c r="E410" s="50"/>
      <c r="F410" s="50"/>
      <c r="G410" s="50"/>
      <c r="H410" s="50"/>
      <c r="I410" s="50"/>
      <c r="J410" s="50"/>
      <c r="K410" s="50"/>
      <c r="L410" s="51"/>
      <c r="M410" s="60"/>
      <c r="N410" s="49"/>
      <c r="O410" s="50"/>
      <c r="P410" s="50"/>
      <c r="Q410" s="50"/>
      <c r="R410" s="50"/>
      <c r="S410" s="50"/>
      <c r="T410" s="50"/>
      <c r="U410" s="50"/>
      <c r="V410" s="51"/>
      <c r="W410" s="157"/>
    </row>
    <row r="411" spans="2:23" x14ac:dyDescent="0.3">
      <c r="D411" s="49"/>
      <c r="E411" s="50"/>
      <c r="F411" s="50"/>
      <c r="G411" s="50"/>
      <c r="H411" s="50"/>
      <c r="I411" s="50"/>
      <c r="J411" s="50"/>
      <c r="K411" s="50"/>
      <c r="L411" s="51"/>
      <c r="M411" s="60"/>
      <c r="N411" s="49"/>
      <c r="O411" s="50"/>
      <c r="P411" s="50"/>
      <c r="Q411" s="50"/>
      <c r="R411" s="50"/>
      <c r="S411" s="50"/>
      <c r="T411" s="50"/>
      <c r="U411" s="50"/>
      <c r="V411" s="51"/>
      <c r="W411" s="157"/>
    </row>
    <row r="412" spans="2:23" x14ac:dyDescent="0.3">
      <c r="D412" s="49"/>
      <c r="E412" s="50"/>
      <c r="F412" s="50"/>
      <c r="G412" s="50"/>
      <c r="H412" s="50"/>
      <c r="I412" s="50"/>
      <c r="J412" s="50"/>
      <c r="K412" s="50"/>
      <c r="L412" s="51"/>
      <c r="M412" s="60"/>
      <c r="N412" s="49"/>
      <c r="O412" s="50"/>
      <c r="P412" s="50"/>
      <c r="Q412" s="50"/>
      <c r="R412" s="50"/>
      <c r="S412" s="50"/>
      <c r="T412" s="50"/>
      <c r="U412" s="50"/>
      <c r="V412" s="51"/>
      <c r="W412" s="157"/>
    </row>
    <row r="413" spans="2:23" x14ac:dyDescent="0.3">
      <c r="D413" s="49"/>
      <c r="E413" s="50"/>
      <c r="F413" s="50"/>
      <c r="G413" s="50"/>
      <c r="H413" s="50"/>
      <c r="I413" s="50"/>
      <c r="J413" s="50"/>
      <c r="K413" s="50"/>
      <c r="L413" s="51"/>
      <c r="M413" s="60"/>
      <c r="N413" s="49"/>
      <c r="O413" s="50"/>
      <c r="P413" s="50"/>
      <c r="Q413" s="50"/>
      <c r="R413" s="50"/>
      <c r="S413" s="50"/>
      <c r="T413" s="50"/>
      <c r="U413" s="50"/>
      <c r="V413" s="51"/>
      <c r="W413" s="157"/>
    </row>
    <row r="414" spans="2:23" x14ac:dyDescent="0.3">
      <c r="D414" s="49"/>
      <c r="E414" s="50"/>
      <c r="F414" s="50"/>
      <c r="G414" s="50"/>
      <c r="H414" s="50"/>
      <c r="I414" s="50"/>
      <c r="J414" s="50"/>
      <c r="K414" s="50"/>
      <c r="L414" s="51"/>
      <c r="M414" s="60"/>
      <c r="N414" s="49"/>
      <c r="O414" s="50"/>
      <c r="P414" s="50"/>
      <c r="Q414" s="50"/>
      <c r="R414" s="50"/>
      <c r="S414" s="50"/>
      <c r="T414" s="50"/>
      <c r="U414" s="50"/>
      <c r="V414" s="51"/>
      <c r="W414" s="157"/>
    </row>
    <row r="415" spans="2:23" ht="20.25" x14ac:dyDescent="0.3">
      <c r="B415" s="4"/>
      <c r="D415" s="49"/>
      <c r="E415" s="50"/>
      <c r="F415" s="50"/>
      <c r="G415" s="50"/>
      <c r="H415" s="50"/>
      <c r="I415" s="50"/>
      <c r="J415" s="50"/>
      <c r="K415" s="50"/>
      <c r="L415" s="51"/>
      <c r="M415" s="60"/>
      <c r="N415" s="49"/>
      <c r="O415" s="50"/>
      <c r="P415" s="50"/>
      <c r="Q415" s="50"/>
      <c r="R415" s="50"/>
      <c r="S415" s="50"/>
      <c r="T415" s="50"/>
      <c r="U415" s="50"/>
      <c r="V415" s="51"/>
      <c r="W415" s="157"/>
    </row>
    <row r="416" spans="2:23" x14ac:dyDescent="0.3">
      <c r="D416" s="49"/>
      <c r="E416" s="50"/>
      <c r="F416" s="50"/>
      <c r="G416" s="50"/>
      <c r="H416" s="50"/>
      <c r="I416" s="50"/>
      <c r="J416" s="50"/>
      <c r="K416" s="50"/>
      <c r="L416" s="51"/>
      <c r="M416" s="60"/>
      <c r="N416" s="49"/>
      <c r="O416" s="50"/>
      <c r="P416" s="50"/>
      <c r="Q416" s="50"/>
      <c r="R416" s="50"/>
      <c r="S416" s="50"/>
      <c r="T416" s="50"/>
      <c r="U416" s="50"/>
      <c r="V416" s="51"/>
      <c r="W416" s="157"/>
    </row>
    <row r="417" spans="4:23" x14ac:dyDescent="0.3">
      <c r="D417" s="49"/>
      <c r="E417" s="50"/>
      <c r="F417" s="50"/>
      <c r="G417" s="50"/>
      <c r="H417" s="50"/>
      <c r="I417" s="50"/>
      <c r="J417" s="50"/>
      <c r="K417" s="50"/>
      <c r="L417" s="51"/>
      <c r="M417" s="60"/>
      <c r="N417" s="49"/>
      <c r="O417" s="50"/>
      <c r="P417" s="50"/>
      <c r="Q417" s="50"/>
      <c r="R417" s="50"/>
      <c r="S417" s="50"/>
      <c r="T417" s="50"/>
      <c r="U417" s="50"/>
      <c r="V417" s="51"/>
      <c r="W417" s="157"/>
    </row>
    <row r="418" spans="4:23" x14ac:dyDescent="0.3">
      <c r="D418" s="52"/>
      <c r="E418" s="53"/>
      <c r="F418" s="53"/>
      <c r="G418" s="53"/>
      <c r="H418" s="53"/>
      <c r="I418" s="53"/>
      <c r="J418" s="53"/>
      <c r="K418" s="53"/>
      <c r="L418" s="54"/>
      <c r="M418" s="60"/>
      <c r="N418" s="52"/>
      <c r="O418" s="53"/>
      <c r="P418" s="53"/>
      <c r="Q418" s="53"/>
      <c r="R418" s="53"/>
      <c r="S418" s="53"/>
      <c r="T418" s="53"/>
      <c r="U418" s="53"/>
      <c r="V418" s="54"/>
      <c r="W418" s="157"/>
    </row>
    <row r="419" spans="4:23" x14ac:dyDescent="0.3">
      <c r="N419" s="60"/>
      <c r="O419" s="60"/>
      <c r="P419" s="60"/>
      <c r="Q419" s="60"/>
      <c r="R419" s="60"/>
      <c r="S419" s="60"/>
      <c r="T419" s="60"/>
      <c r="U419" s="60"/>
      <c r="V419" s="60"/>
      <c r="W419" s="157"/>
    </row>
    <row r="420" spans="4:23" x14ac:dyDescent="0.3">
      <c r="N420" s="173" t="s">
        <v>237</v>
      </c>
      <c r="O420" s="173"/>
      <c r="P420" s="173"/>
      <c r="Q420" s="173"/>
      <c r="R420" s="173"/>
      <c r="S420" s="173"/>
      <c r="T420" s="173"/>
      <c r="U420" s="175"/>
      <c r="V420" s="140"/>
      <c r="W420" s="157"/>
    </row>
    <row r="421" spans="4:23" x14ac:dyDescent="0.3">
      <c r="N421" s="176" t="s">
        <v>238</v>
      </c>
      <c r="O421" s="158"/>
      <c r="P421" s="158"/>
      <c r="Q421" s="158"/>
      <c r="R421" s="158"/>
      <c r="S421" s="158"/>
      <c r="T421" s="158"/>
      <c r="U421" s="158"/>
      <c r="V421" s="177">
        <v>0</v>
      </c>
      <c r="W421" s="178"/>
    </row>
    <row r="422" spans="4:23" x14ac:dyDescent="0.3">
      <c r="N422" s="60"/>
      <c r="O422" s="60"/>
      <c r="P422" s="60"/>
      <c r="Q422" s="60"/>
      <c r="R422" s="60"/>
      <c r="S422" s="60"/>
      <c r="T422" s="60"/>
      <c r="U422" s="60"/>
      <c r="V422" s="60"/>
      <c r="W422" s="157"/>
    </row>
    <row r="423" spans="4:23" x14ac:dyDescent="0.3">
      <c r="N423" s="60"/>
      <c r="O423" s="60"/>
      <c r="P423" s="60"/>
      <c r="Q423" s="60"/>
      <c r="R423" s="60"/>
      <c r="S423" s="60"/>
      <c r="T423" s="60"/>
      <c r="U423" s="60"/>
      <c r="V423" s="60"/>
      <c r="W423" s="157"/>
    </row>
    <row r="424" spans="4:23" x14ac:dyDescent="0.3">
      <c r="N424" s="60"/>
      <c r="O424" s="60"/>
      <c r="P424" s="60"/>
      <c r="Q424" s="60"/>
      <c r="R424" s="60"/>
      <c r="S424" s="60"/>
      <c r="T424" s="60"/>
      <c r="U424" s="60"/>
      <c r="V424" s="60"/>
      <c r="W424" s="60"/>
    </row>
    <row r="425" spans="4:23" x14ac:dyDescent="0.3">
      <c r="N425" s="60"/>
      <c r="O425" s="60"/>
      <c r="P425" s="60"/>
      <c r="Q425" s="60"/>
      <c r="R425" s="60"/>
      <c r="S425" s="60"/>
      <c r="T425" s="60"/>
      <c r="U425" s="60"/>
      <c r="V425" s="60"/>
    </row>
    <row r="426" spans="4:23" x14ac:dyDescent="0.3">
      <c r="N426" s="60"/>
      <c r="O426" s="60"/>
      <c r="P426" s="60"/>
      <c r="Q426" s="60"/>
      <c r="R426" s="60"/>
      <c r="S426" s="60"/>
      <c r="T426" s="60"/>
      <c r="U426" s="60"/>
      <c r="V426" s="60"/>
    </row>
    <row r="427" spans="4:23" x14ac:dyDescent="0.3">
      <c r="N427" s="179"/>
      <c r="O427" s="158"/>
      <c r="P427" s="158"/>
      <c r="Q427" s="158"/>
      <c r="R427" s="158"/>
      <c r="S427" s="158"/>
      <c r="T427" s="158"/>
      <c r="U427" s="158"/>
      <c r="V427" s="158"/>
    </row>
    <row r="435" spans="8:18" x14ac:dyDescent="0.3">
      <c r="H435" s="60"/>
      <c r="I435" s="57"/>
      <c r="J435" s="158"/>
      <c r="K435" s="158"/>
      <c r="L435" s="158"/>
      <c r="M435" s="158"/>
      <c r="N435" s="158"/>
      <c r="O435" s="158"/>
      <c r="P435" s="158"/>
      <c r="Q435" s="158"/>
      <c r="R435" s="158"/>
    </row>
    <row r="436" spans="8:18" x14ac:dyDescent="0.3">
      <c r="H436" s="60"/>
      <c r="I436" s="60"/>
      <c r="J436" s="60"/>
      <c r="K436" s="60"/>
      <c r="L436" s="60"/>
      <c r="M436" s="60"/>
      <c r="N436" s="60"/>
      <c r="O436" s="60"/>
      <c r="P436" s="60"/>
      <c r="Q436" s="60"/>
      <c r="R436" s="60"/>
    </row>
    <row r="437" spans="8:18" x14ac:dyDescent="0.3">
      <c r="H437" s="60"/>
      <c r="I437" s="60"/>
      <c r="J437" s="60"/>
      <c r="K437" s="60"/>
      <c r="L437" s="60"/>
      <c r="M437" s="60"/>
      <c r="N437" s="60"/>
      <c r="O437" s="60"/>
      <c r="P437" s="60"/>
      <c r="Q437" s="60"/>
      <c r="R437" s="60"/>
    </row>
    <row r="438" spans="8:18" x14ac:dyDescent="0.3">
      <c r="H438" s="60"/>
      <c r="I438" s="60"/>
      <c r="J438" s="60"/>
      <c r="K438" s="60"/>
      <c r="L438" s="60"/>
      <c r="M438" s="60"/>
      <c r="N438" s="60"/>
      <c r="O438" s="60"/>
      <c r="P438" s="60"/>
      <c r="Q438" s="60"/>
      <c r="R438" s="60"/>
    </row>
    <row r="439" spans="8:18" x14ac:dyDescent="0.3">
      <c r="H439" s="60"/>
      <c r="I439" s="60"/>
      <c r="J439" s="60"/>
      <c r="K439" s="60"/>
      <c r="L439" s="60"/>
      <c r="M439" s="60"/>
      <c r="N439" s="60"/>
      <c r="O439" s="60"/>
      <c r="P439" s="60"/>
      <c r="Q439" s="60"/>
      <c r="R439" s="60"/>
    </row>
    <row r="440" spans="8:18" x14ac:dyDescent="0.3">
      <c r="H440" s="60"/>
      <c r="I440" s="60"/>
      <c r="J440" s="60"/>
      <c r="K440" s="60"/>
      <c r="L440" s="60"/>
      <c r="M440" s="60"/>
      <c r="N440" s="60"/>
      <c r="O440" s="60"/>
      <c r="P440" s="60"/>
      <c r="Q440" s="60"/>
      <c r="R440" s="60"/>
    </row>
    <row r="441" spans="8:18" x14ac:dyDescent="0.3">
      <c r="H441" s="60"/>
      <c r="I441" s="60"/>
      <c r="J441" s="60"/>
      <c r="K441" s="60"/>
      <c r="L441" s="60"/>
      <c r="M441" s="60"/>
      <c r="N441" s="60"/>
      <c r="O441" s="60"/>
      <c r="P441" s="60"/>
      <c r="Q441" s="60"/>
      <c r="R441" s="60"/>
    </row>
    <row r="442" spans="8:18" x14ac:dyDescent="0.3">
      <c r="H442" s="60"/>
      <c r="I442" s="60"/>
      <c r="J442" s="60"/>
      <c r="K442" s="60"/>
      <c r="L442" s="60"/>
      <c r="M442" s="60"/>
      <c r="N442" s="60"/>
      <c r="O442" s="60"/>
      <c r="P442" s="60"/>
      <c r="Q442" s="60"/>
      <c r="R442" s="60"/>
    </row>
    <row r="443" spans="8:18" x14ac:dyDescent="0.3">
      <c r="H443" s="60"/>
      <c r="I443" s="60"/>
      <c r="J443" s="60"/>
      <c r="K443" s="60"/>
      <c r="L443" s="60"/>
      <c r="M443" s="60"/>
      <c r="N443" s="60"/>
      <c r="O443" s="60"/>
      <c r="P443" s="60"/>
      <c r="Q443" s="60"/>
      <c r="R443" s="60"/>
    </row>
    <row r="444" spans="8:18" x14ac:dyDescent="0.3">
      <c r="H444" s="60"/>
      <c r="I444" s="60"/>
      <c r="J444" s="60"/>
      <c r="K444" s="60"/>
      <c r="L444" s="60"/>
      <c r="M444" s="60"/>
      <c r="N444" s="60"/>
      <c r="O444" s="60"/>
      <c r="P444" s="60"/>
      <c r="Q444" s="60"/>
      <c r="R444" s="60"/>
    </row>
    <row r="445" spans="8:18" x14ac:dyDescent="0.3">
      <c r="H445" s="60"/>
      <c r="I445" s="60"/>
      <c r="J445" s="60"/>
      <c r="K445" s="60"/>
      <c r="L445" s="60"/>
      <c r="M445" s="60"/>
      <c r="N445" s="60"/>
      <c r="O445" s="60"/>
      <c r="P445" s="60"/>
      <c r="Q445" s="60"/>
      <c r="R445" s="60"/>
    </row>
    <row r="446" spans="8:18" x14ac:dyDescent="0.3">
      <c r="H446" s="60"/>
      <c r="I446" s="60"/>
      <c r="J446" s="60"/>
      <c r="K446" s="60"/>
      <c r="L446" s="60"/>
      <c r="M446" s="60"/>
      <c r="N446" s="60"/>
      <c r="O446" s="60"/>
      <c r="P446" s="60"/>
      <c r="Q446" s="60"/>
      <c r="R446" s="60"/>
    </row>
    <row r="447" spans="8:18" x14ac:dyDescent="0.3">
      <c r="H447" s="60"/>
      <c r="I447" s="60"/>
      <c r="J447" s="60"/>
      <c r="K447" s="60"/>
      <c r="L447" s="60"/>
      <c r="M447" s="60"/>
      <c r="N447" s="60"/>
      <c r="O447" s="60"/>
      <c r="P447" s="60"/>
      <c r="Q447" s="60"/>
      <c r="R447" s="60"/>
    </row>
    <row r="448" spans="8:18" x14ac:dyDescent="0.3">
      <c r="H448" s="60"/>
      <c r="I448" s="60"/>
      <c r="J448" s="60"/>
      <c r="K448" s="60"/>
      <c r="L448" s="60"/>
      <c r="M448" s="60"/>
      <c r="N448" s="60"/>
      <c r="O448" s="60"/>
      <c r="P448" s="60"/>
      <c r="Q448" s="60"/>
      <c r="R448" s="60"/>
    </row>
    <row r="449" spans="8:18" x14ac:dyDescent="0.3">
      <c r="H449" s="60"/>
      <c r="I449" s="60"/>
      <c r="J449" s="60"/>
      <c r="K449" s="60"/>
      <c r="L449" s="60"/>
      <c r="M449" s="60"/>
      <c r="N449" s="60"/>
      <c r="O449" s="60"/>
      <c r="P449" s="60"/>
      <c r="Q449" s="60"/>
      <c r="R449" s="60"/>
    </row>
    <row r="450" spans="8:18" x14ac:dyDescent="0.3">
      <c r="H450" s="60"/>
      <c r="I450" s="60"/>
      <c r="J450" s="60"/>
      <c r="K450" s="60"/>
      <c r="L450" s="60"/>
      <c r="M450" s="60"/>
      <c r="N450" s="60"/>
      <c r="O450" s="60"/>
      <c r="P450" s="60"/>
      <c r="Q450" s="60"/>
      <c r="R450" s="60"/>
    </row>
    <row r="451" spans="8:18" x14ac:dyDescent="0.3">
      <c r="H451" s="60"/>
      <c r="I451" s="60"/>
      <c r="J451" s="60"/>
      <c r="K451" s="60"/>
      <c r="L451" s="60"/>
      <c r="M451" s="60"/>
      <c r="N451" s="60"/>
      <c r="O451" s="60"/>
      <c r="P451" s="60"/>
      <c r="Q451" s="60"/>
      <c r="R451" s="60"/>
    </row>
    <row r="452" spans="8:18" x14ac:dyDescent="0.3">
      <c r="H452" s="60"/>
      <c r="I452" s="60"/>
      <c r="J452" s="60"/>
      <c r="K452" s="60"/>
      <c r="L452" s="60"/>
      <c r="M452" s="60"/>
      <c r="N452" s="60"/>
      <c r="O452" s="60"/>
      <c r="P452" s="60"/>
      <c r="Q452" s="60"/>
      <c r="R452" s="60"/>
    </row>
    <row r="453" spans="8:18" x14ac:dyDescent="0.3">
      <c r="H453" s="60"/>
      <c r="I453" s="60"/>
      <c r="J453" s="60"/>
      <c r="K453" s="60"/>
      <c r="L453" s="60"/>
      <c r="M453" s="60"/>
      <c r="N453" s="60"/>
      <c r="O453" s="60"/>
      <c r="P453" s="60"/>
      <c r="Q453" s="60"/>
      <c r="R453" s="60"/>
    </row>
    <row r="454" spans="8:18" x14ac:dyDescent="0.3">
      <c r="H454" s="60"/>
      <c r="I454" s="60"/>
      <c r="J454" s="60"/>
      <c r="K454" s="60"/>
      <c r="L454" s="60"/>
      <c r="M454" s="60"/>
      <c r="N454" s="60"/>
      <c r="O454" s="60"/>
      <c r="P454" s="60"/>
      <c r="Q454" s="60"/>
      <c r="R454" s="60"/>
    </row>
    <row r="455" spans="8:18" x14ac:dyDescent="0.3">
      <c r="H455" s="60"/>
      <c r="I455" s="60"/>
      <c r="J455" s="60"/>
      <c r="K455" s="60"/>
      <c r="L455" s="60"/>
      <c r="M455" s="60"/>
      <c r="N455" s="60"/>
      <c r="O455" s="60"/>
      <c r="P455" s="60"/>
      <c r="Q455" s="60"/>
      <c r="R455" s="60"/>
    </row>
    <row r="456" spans="8:18" x14ac:dyDescent="0.3">
      <c r="H456" s="60"/>
      <c r="I456" s="60"/>
      <c r="J456" s="60"/>
      <c r="K456" s="60"/>
      <c r="L456" s="60"/>
      <c r="M456" s="60"/>
      <c r="N456" s="60"/>
      <c r="O456" s="60"/>
      <c r="P456" s="60"/>
      <c r="Q456" s="60"/>
      <c r="R456" s="60"/>
    </row>
    <row r="457" spans="8:18" x14ac:dyDescent="0.3">
      <c r="H457" s="60"/>
      <c r="I457" s="60"/>
      <c r="J457" s="60"/>
      <c r="K457" s="60"/>
      <c r="L457" s="60"/>
      <c r="M457" s="60"/>
      <c r="N457" s="60"/>
      <c r="O457" s="60"/>
      <c r="P457" s="60"/>
      <c r="Q457" s="60"/>
      <c r="R457" s="60"/>
    </row>
    <row r="458" spans="8:18" x14ac:dyDescent="0.3">
      <c r="H458" s="60"/>
      <c r="I458" s="60"/>
      <c r="J458" s="60"/>
      <c r="K458" s="60"/>
      <c r="L458" s="60"/>
      <c r="M458" s="60"/>
      <c r="N458" s="60"/>
      <c r="O458" s="60"/>
      <c r="P458" s="60"/>
      <c r="Q458" s="60"/>
      <c r="R458" s="60"/>
    </row>
    <row r="459" spans="8:18" x14ac:dyDescent="0.3">
      <c r="H459" s="60"/>
      <c r="I459" s="60"/>
      <c r="J459" s="60"/>
      <c r="K459" s="60"/>
      <c r="L459" s="60"/>
      <c r="M459" s="60"/>
      <c r="N459" s="60"/>
      <c r="O459" s="60"/>
      <c r="P459" s="60"/>
      <c r="Q459" s="60"/>
      <c r="R459" s="60"/>
    </row>
    <row r="460" spans="8:18" x14ac:dyDescent="0.3">
      <c r="H460" s="60"/>
      <c r="I460" s="60"/>
      <c r="J460" s="60"/>
      <c r="K460" s="60"/>
      <c r="L460" s="60"/>
      <c r="M460" s="60"/>
      <c r="N460" s="60"/>
      <c r="O460" s="60"/>
      <c r="P460" s="60"/>
      <c r="Q460" s="60"/>
      <c r="R460" s="60"/>
    </row>
    <row r="461" spans="8:18" x14ac:dyDescent="0.3">
      <c r="H461" s="60"/>
      <c r="I461" s="60"/>
      <c r="J461" s="60"/>
      <c r="K461" s="60"/>
      <c r="L461" s="60"/>
      <c r="M461" s="60"/>
      <c r="N461" s="60"/>
      <c r="O461" s="60"/>
      <c r="P461" s="60"/>
      <c r="Q461" s="60"/>
      <c r="R461" s="60"/>
    </row>
  </sheetData>
  <mergeCells count="146">
    <mergeCell ref="D186:E186"/>
    <mergeCell ref="V421:W421"/>
    <mergeCell ref="N400:V418"/>
    <mergeCell ref="N349:O349"/>
    <mergeCell ref="D300:L301"/>
    <mergeCell ref="N300:V301"/>
    <mergeCell ref="N322:V323"/>
    <mergeCell ref="N324:V333"/>
    <mergeCell ref="D400:L418"/>
    <mergeCell ref="N340:O340"/>
    <mergeCell ref="N341:O341"/>
    <mergeCell ref="N342:O342"/>
    <mergeCell ref="N343:O343"/>
    <mergeCell ref="N344:O344"/>
    <mergeCell ref="N345:O345"/>
    <mergeCell ref="N346:O346"/>
    <mergeCell ref="N347:O347"/>
    <mergeCell ref="N348:O348"/>
    <mergeCell ref="D345:G345"/>
    <mergeCell ref="D346:G346"/>
    <mergeCell ref="D347:G347"/>
    <mergeCell ref="D340:G340"/>
    <mergeCell ref="D341:G341"/>
    <mergeCell ref="D342:G342"/>
    <mergeCell ref="D46:F48"/>
    <mergeCell ref="D183:E183"/>
    <mergeCell ref="D184:E184"/>
    <mergeCell ref="D185:E185"/>
    <mergeCell ref="H139:I139"/>
    <mergeCell ref="H143:I143"/>
    <mergeCell ref="H144:I144"/>
    <mergeCell ref="H142:I142"/>
    <mergeCell ref="H134:I134"/>
    <mergeCell ref="H137:I137"/>
    <mergeCell ref="H138:I138"/>
    <mergeCell ref="H131:I131"/>
    <mergeCell ref="H133:I133"/>
    <mergeCell ref="H132:I132"/>
    <mergeCell ref="D130:F130"/>
    <mergeCell ref="D131:F131"/>
    <mergeCell ref="D133:F133"/>
    <mergeCell ref="D132:F132"/>
    <mergeCell ref="D135:F135"/>
    <mergeCell ref="D134:F134"/>
    <mergeCell ref="H136:I136"/>
    <mergeCell ref="D136:F136"/>
    <mergeCell ref="D137:F137"/>
    <mergeCell ref="H145:I145"/>
    <mergeCell ref="H46:I46"/>
    <mergeCell ref="J46:K46"/>
    <mergeCell ref="H47:I47"/>
    <mergeCell ref="J47:K47"/>
    <mergeCell ref="H48:I48"/>
    <mergeCell ref="J48:K48"/>
    <mergeCell ref="H129:I129"/>
    <mergeCell ref="H130:I130"/>
    <mergeCell ref="H135:I135"/>
    <mergeCell ref="H80:J80"/>
    <mergeCell ref="H81:J81"/>
    <mergeCell ref="H82:J82"/>
    <mergeCell ref="H83:J83"/>
    <mergeCell ref="H76:J76"/>
    <mergeCell ref="H77:J77"/>
    <mergeCell ref="H75:J75"/>
    <mergeCell ref="H78:J78"/>
    <mergeCell ref="H79:J79"/>
    <mergeCell ref="H50:I50"/>
    <mergeCell ref="J50:K50"/>
    <mergeCell ref="H52:M52"/>
    <mergeCell ref="H54:M54"/>
    <mergeCell ref="H6:M6"/>
    <mergeCell ref="H8:M8"/>
    <mergeCell ref="H9:M9"/>
    <mergeCell ref="H10:M10"/>
    <mergeCell ref="H11:M11"/>
    <mergeCell ref="H12:M12"/>
    <mergeCell ref="H13:M13"/>
    <mergeCell ref="H14:M14"/>
    <mergeCell ref="H7:M7"/>
    <mergeCell ref="H28:M28"/>
    <mergeCell ref="H29:M29"/>
    <mergeCell ref="O72:V83"/>
    <mergeCell ref="D57:M68"/>
    <mergeCell ref="H20:M20"/>
    <mergeCell ref="H21:M21"/>
    <mergeCell ref="H22:M22"/>
    <mergeCell ref="H24:M24"/>
    <mergeCell ref="J45:K45"/>
    <mergeCell ref="H34:M34"/>
    <mergeCell ref="H33:M33"/>
    <mergeCell ref="H39:M39"/>
    <mergeCell ref="H40:M40"/>
    <mergeCell ref="H43:M43"/>
    <mergeCell ref="H35:M35"/>
    <mergeCell ref="H36:M36"/>
    <mergeCell ref="H37:M37"/>
    <mergeCell ref="H53:M53"/>
    <mergeCell ref="H41:M41"/>
    <mergeCell ref="H42:M42"/>
    <mergeCell ref="H49:I49"/>
    <mergeCell ref="J49:K49"/>
    <mergeCell ref="H44:M44"/>
    <mergeCell ref="H45:I45"/>
    <mergeCell ref="Q129:Y134"/>
    <mergeCell ref="Q137:Y138"/>
    <mergeCell ref="Q139:Y144"/>
    <mergeCell ref="N302:V320"/>
    <mergeCell ref="D302:L320"/>
    <mergeCell ref="N246:V250"/>
    <mergeCell ref="N251:V269"/>
    <mergeCell ref="D271:L275"/>
    <mergeCell ref="D276:L294"/>
    <mergeCell ref="N271:V275"/>
    <mergeCell ref="N276:V294"/>
    <mergeCell ref="D203:V204"/>
    <mergeCell ref="D246:L250"/>
    <mergeCell ref="D251:L269"/>
    <mergeCell ref="D187:E187"/>
    <mergeCell ref="R206:V206"/>
    <mergeCell ref="N222:V240"/>
    <mergeCell ref="P150:Q150"/>
    <mergeCell ref="D222:L240"/>
    <mergeCell ref="H206:L206"/>
    <mergeCell ref="H146:I146"/>
    <mergeCell ref="D219:L221"/>
    <mergeCell ref="N219:V221"/>
    <mergeCell ref="D195:K199"/>
    <mergeCell ref="N354:V372"/>
    <mergeCell ref="D376:L394"/>
    <mergeCell ref="N376:V394"/>
    <mergeCell ref="D352:L353"/>
    <mergeCell ref="D348:G348"/>
    <mergeCell ref="D349:G349"/>
    <mergeCell ref="I340:J340"/>
    <mergeCell ref="I341:J341"/>
    <mergeCell ref="I342:J342"/>
    <mergeCell ref="I343:J343"/>
    <mergeCell ref="I344:J344"/>
    <mergeCell ref="I345:J345"/>
    <mergeCell ref="I346:J346"/>
    <mergeCell ref="I347:J347"/>
    <mergeCell ref="I348:J348"/>
    <mergeCell ref="I349:J349"/>
    <mergeCell ref="D343:G343"/>
    <mergeCell ref="D344:G344"/>
    <mergeCell ref="D354:L372"/>
  </mergeCells>
  <phoneticPr fontId="6" type="noConversion"/>
  <conditionalFormatting sqref="G190:Z190">
    <cfRule type="cellIs" dxfId="0" priority="1" operator="lessThan">
      <formula>1.15</formula>
    </cfRule>
  </conditionalFormatting>
  <hyperlinks>
    <hyperlink ref="D244" r:id="rId1" display="https://www.charlottenc.gov/files/sharedassets/city/v/1/streets-and-neighborhoods/housing/documents/affordable-housing-funding-policy_approved-09.09.24.pdf" xr:uid="{BC9B1387-3D27-4245-8D15-CFEC4C6DD460}"/>
    <hyperlink ref="D72" r:id="rId2" display="Click here for link to Scoring Tool" xr:uid="{BCEF3565-A7FF-4ED0-8A13-AE4E96291BE4}"/>
  </hyperlinks>
  <pageMargins left="0.7" right="0.7" top="0.75" bottom="0.75" header="0.3" footer="0.3"/>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3E2A9114-1F8C-4319-983E-86C3B623F29E}">
          <x14:formula1>
            <xm:f>'City Staff Use'!$A$51:$A$58</xm:f>
          </x14:formula1>
          <xm:sqref>H44:M44</xm:sqref>
        </x14:dataValidation>
        <x14:dataValidation type="list" allowBlank="1" showInputMessage="1" showErrorMessage="1" xr:uid="{34359435-D1A9-400F-9519-A12A73B9BFA0}">
          <x14:formula1>
            <xm:f>'City Staff Use'!$A$73:$A$76</xm:f>
          </x14:formula1>
          <xm:sqref>H53:M53</xm:sqref>
        </x14:dataValidation>
        <x14:dataValidation type="list" allowBlank="1" showInputMessage="1" showErrorMessage="1" xr:uid="{DF62FD73-0542-4C05-987A-0B6172AB003B}">
          <x14:formula1>
            <xm:f>'City Staff Use'!$B$3:$B$5</xm:f>
          </x14:formula1>
          <xm:sqref>H34:M34</xm:sqref>
        </x14:dataValidation>
        <x14:dataValidation type="list" allowBlank="1" showInputMessage="1" showErrorMessage="1" xr:uid="{8D351B94-A142-4D5E-B288-1A1B799F744B}">
          <x14:formula1>
            <xm:f>'City Staff Use'!$B$8:$B$11</xm:f>
          </x14:formula1>
          <xm:sqref>H35:M35</xm:sqref>
        </x14:dataValidation>
        <x14:dataValidation type="list" allowBlank="1" showInputMessage="1" showErrorMessage="1" xr:uid="{6858BC84-112E-41A5-AAE5-DE1ACF201F0D}">
          <x14:formula1>
            <xm:f>'City Staff Use'!$B$14:$B$17</xm:f>
          </x14:formula1>
          <xm:sqref>H36:M36</xm:sqref>
        </x14:dataValidation>
        <x14:dataValidation type="list" allowBlank="1" showInputMessage="1" showErrorMessage="1" xr:uid="{A5C2BCFA-E729-4C3F-B50B-1D0709DAF6A4}">
          <x14:formula1>
            <xm:f>'City Staff Use'!$B$20:$B$22</xm:f>
          </x14:formula1>
          <xm:sqref>H37:M37</xm:sqref>
        </x14:dataValidation>
        <x14:dataValidation type="list" allowBlank="1" showErrorMessage="1" promptTitle="Select from List" prompt="Select from List" xr:uid="{B37D9CA2-2C3E-4A2D-94CF-59EF88D8E9CF}">
          <x14:formula1>
            <xm:f>'City Staff Use'!$A$64:$A$65</xm:f>
          </x14:formula1>
          <xm:sqref>H16:H17 H23 H25</xm:sqref>
        </x14:dataValidation>
        <x14:dataValidation type="list" allowBlank="1" showInputMessage="1" showErrorMessage="1" xr:uid="{BC28B8AE-F75B-45BC-9E01-1EC025B53EDE}">
          <x14:formula1>
            <xm:f>'City Staff Use'!$A$60:$A$62</xm:f>
          </x14:formula1>
          <xm:sqref>L121</xm:sqref>
        </x14:dataValidation>
        <x14:dataValidation type="list" allowBlank="1" showInputMessage="1" showErrorMessage="1" xr:uid="{A3271410-6C91-47D6-903D-7C82C833EECD}">
          <x14:formula1>
            <xm:f>'City Staff Use'!$A$64:$A$65</xm:f>
          </x14:formula1>
          <xm:sqref>H210:H217 P149 H207 N154:N157 R210:R217 R207 P151:P154 J374 S374 S352 V420 H54</xm:sqref>
        </x14:dataValidation>
        <x14:dataValidation type="list" allowBlank="1" showInputMessage="1" showErrorMessage="1" xr:uid="{990519DF-46C9-4EC1-AA2D-1C1527986242}">
          <x14:formula1>
            <xm:f>'City Staff Use'!$A$78:$A$80</xm:f>
          </x14:formula1>
          <xm:sqref>H28:M28</xm:sqref>
        </x14:dataValidation>
        <x14:dataValidation type="list" allowBlank="1" showInputMessage="1" showErrorMessage="1" xr:uid="{E6F3CD5D-7C49-40BD-BA03-362683E941CC}">
          <x14:formula1>
            <xm:f>'City Staff Use'!$B$45:$B$47</xm:f>
          </x14:formula1>
          <xm:sqref>N340:O349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1FE70-9EC4-4C58-93FF-80301BD1AC71}">
  <dimension ref="A2:C80"/>
  <sheetViews>
    <sheetView workbookViewId="0">
      <selection activeCell="B46" sqref="B46"/>
    </sheetView>
  </sheetViews>
  <sheetFormatPr defaultRowHeight="15" x14ac:dyDescent="0.25"/>
  <sheetData>
    <row r="2" spans="1:2" x14ac:dyDescent="0.25">
      <c r="A2" t="s">
        <v>239</v>
      </c>
    </row>
    <row r="3" spans="1:2" x14ac:dyDescent="0.25">
      <c r="B3" t="s">
        <v>240</v>
      </c>
    </row>
    <row r="4" spans="1:2" x14ac:dyDescent="0.25">
      <c r="B4" t="s">
        <v>241</v>
      </c>
    </row>
    <row r="5" spans="1:2" x14ac:dyDescent="0.25">
      <c r="B5" t="s">
        <v>242</v>
      </c>
    </row>
    <row r="7" spans="1:2" x14ac:dyDescent="0.25">
      <c r="A7" t="s">
        <v>243</v>
      </c>
    </row>
    <row r="8" spans="1:2" x14ac:dyDescent="0.25">
      <c r="B8" t="s">
        <v>244</v>
      </c>
    </row>
    <row r="9" spans="1:2" x14ac:dyDescent="0.25">
      <c r="B9" t="s">
        <v>245</v>
      </c>
    </row>
    <row r="10" spans="1:2" x14ac:dyDescent="0.25">
      <c r="B10" t="s">
        <v>246</v>
      </c>
    </row>
    <row r="11" spans="1:2" x14ac:dyDescent="0.25">
      <c r="B11" t="s">
        <v>143</v>
      </c>
    </row>
    <row r="13" spans="1:2" x14ac:dyDescent="0.25">
      <c r="A13" t="s">
        <v>47</v>
      </c>
    </row>
    <row r="14" spans="1:2" x14ac:dyDescent="0.25">
      <c r="B14" t="s">
        <v>247</v>
      </c>
    </row>
    <row r="15" spans="1:2" x14ac:dyDescent="0.25">
      <c r="B15" t="s">
        <v>248</v>
      </c>
    </row>
    <row r="16" spans="1:2" x14ac:dyDescent="0.25">
      <c r="B16" t="s">
        <v>249</v>
      </c>
    </row>
    <row r="17" spans="1:2" x14ac:dyDescent="0.25">
      <c r="B17" t="s">
        <v>143</v>
      </c>
    </row>
    <row r="19" spans="1:2" x14ac:dyDescent="0.25">
      <c r="A19" t="s">
        <v>250</v>
      </c>
    </row>
    <row r="20" spans="1:2" x14ac:dyDescent="0.25">
      <c r="B20" t="s">
        <v>251</v>
      </c>
    </row>
    <row r="21" spans="1:2" x14ac:dyDescent="0.25">
      <c r="B21" t="s">
        <v>252</v>
      </c>
    </row>
    <row r="22" spans="1:2" x14ac:dyDescent="0.25">
      <c r="B22" t="s">
        <v>253</v>
      </c>
    </row>
    <row r="24" spans="1:2" x14ac:dyDescent="0.25">
      <c r="A24" t="s">
        <v>254</v>
      </c>
    </row>
    <row r="25" spans="1:2" x14ac:dyDescent="0.25">
      <c r="B25" s="10">
        <v>0.04</v>
      </c>
    </row>
    <row r="26" spans="1:2" x14ac:dyDescent="0.25">
      <c r="B26" s="10">
        <v>0.09</v>
      </c>
    </row>
    <row r="28" spans="1:2" x14ac:dyDescent="0.25">
      <c r="A28" t="s">
        <v>255</v>
      </c>
    </row>
    <row r="29" spans="1:2" x14ac:dyDescent="0.25">
      <c r="B29" t="s">
        <v>197</v>
      </c>
    </row>
    <row r="30" spans="1:2" x14ac:dyDescent="0.25">
      <c r="B30" t="s">
        <v>198</v>
      </c>
    </row>
    <row r="31" spans="1:2" x14ac:dyDescent="0.25">
      <c r="B31" t="s">
        <v>199</v>
      </c>
    </row>
    <row r="32" spans="1:2" x14ac:dyDescent="0.25">
      <c r="B32" t="s">
        <v>200</v>
      </c>
    </row>
    <row r="33" spans="1:2" x14ac:dyDescent="0.25">
      <c r="B33" t="s">
        <v>256</v>
      </c>
    </row>
    <row r="34" spans="1:2" x14ac:dyDescent="0.25">
      <c r="B34" t="s">
        <v>202</v>
      </c>
    </row>
    <row r="35" spans="1:2" x14ac:dyDescent="0.25">
      <c r="B35" t="s">
        <v>203</v>
      </c>
    </row>
    <row r="36" spans="1:2" x14ac:dyDescent="0.25">
      <c r="B36" t="s">
        <v>204</v>
      </c>
    </row>
    <row r="38" spans="1:2" x14ac:dyDescent="0.25">
      <c r="A38" t="s">
        <v>257</v>
      </c>
    </row>
    <row r="39" spans="1:2" x14ac:dyDescent="0.25">
      <c r="B39" t="s">
        <v>258</v>
      </c>
    </row>
    <row r="40" spans="1:2" x14ac:dyDescent="0.25">
      <c r="B40" t="s">
        <v>259</v>
      </c>
    </row>
    <row r="41" spans="1:2" x14ac:dyDescent="0.25">
      <c r="B41" t="s">
        <v>260</v>
      </c>
    </row>
    <row r="42" spans="1:2" x14ac:dyDescent="0.25">
      <c r="B42" t="s">
        <v>261</v>
      </c>
    </row>
    <row r="44" spans="1:2" x14ac:dyDescent="0.25">
      <c r="A44" t="s">
        <v>224</v>
      </c>
    </row>
    <row r="45" spans="1:2" x14ac:dyDescent="0.25">
      <c r="B45" t="s">
        <v>276</v>
      </c>
    </row>
    <row r="46" spans="1:2" x14ac:dyDescent="0.25">
      <c r="B46" t="s">
        <v>262</v>
      </c>
    </row>
    <row r="47" spans="1:2" x14ac:dyDescent="0.25">
      <c r="B47" t="s">
        <v>263</v>
      </c>
    </row>
    <row r="51" spans="1:3" x14ac:dyDescent="0.25">
      <c r="A51">
        <v>1</v>
      </c>
    </row>
    <row r="52" spans="1:3" x14ac:dyDescent="0.25">
      <c r="A52">
        <v>2</v>
      </c>
      <c r="C52" t="s">
        <v>264</v>
      </c>
    </row>
    <row r="53" spans="1:3" x14ac:dyDescent="0.25">
      <c r="A53">
        <v>3</v>
      </c>
      <c r="C53" t="s">
        <v>265</v>
      </c>
    </row>
    <row r="54" spans="1:3" x14ac:dyDescent="0.25">
      <c r="A54">
        <v>4</v>
      </c>
    </row>
    <row r="55" spans="1:3" x14ac:dyDescent="0.25">
      <c r="A55">
        <v>5</v>
      </c>
    </row>
    <row r="56" spans="1:3" x14ac:dyDescent="0.25">
      <c r="A56">
        <v>6</v>
      </c>
    </row>
    <row r="57" spans="1:3" x14ac:dyDescent="0.25">
      <c r="A57">
        <v>7</v>
      </c>
    </row>
    <row r="58" spans="1:3" x14ac:dyDescent="0.25">
      <c r="A58" t="s">
        <v>266</v>
      </c>
    </row>
    <row r="60" spans="1:3" x14ac:dyDescent="0.25">
      <c r="A60" t="s">
        <v>267</v>
      </c>
    </row>
    <row r="61" spans="1:3" x14ac:dyDescent="0.25">
      <c r="A61" t="s">
        <v>268</v>
      </c>
    </row>
    <row r="62" spans="1:3" x14ac:dyDescent="0.25">
      <c r="A62" t="s">
        <v>269</v>
      </c>
    </row>
    <row r="64" spans="1:3" x14ac:dyDescent="0.25">
      <c r="A64" t="s">
        <v>270</v>
      </c>
    </row>
    <row r="65" spans="1:1" x14ac:dyDescent="0.25">
      <c r="A65" t="s">
        <v>271</v>
      </c>
    </row>
    <row r="67" spans="1:1" x14ac:dyDescent="0.25">
      <c r="A67">
        <v>1</v>
      </c>
    </row>
    <row r="68" spans="1:1" x14ac:dyDescent="0.25">
      <c r="A68">
        <v>2</v>
      </c>
    </row>
    <row r="69" spans="1:1" x14ac:dyDescent="0.25">
      <c r="A69">
        <v>3</v>
      </c>
    </row>
    <row r="70" spans="1:1" x14ac:dyDescent="0.25">
      <c r="A70">
        <v>4</v>
      </c>
    </row>
    <row r="71" spans="1:1" x14ac:dyDescent="0.25">
      <c r="A71">
        <v>5</v>
      </c>
    </row>
    <row r="73" spans="1:1" x14ac:dyDescent="0.25">
      <c r="A73" t="s">
        <v>272</v>
      </c>
    </row>
    <row r="74" spans="1:1" x14ac:dyDescent="0.25">
      <c r="A74" t="s">
        <v>273</v>
      </c>
    </row>
    <row r="75" spans="1:1" x14ac:dyDescent="0.25">
      <c r="A75" t="s">
        <v>274</v>
      </c>
    </row>
    <row r="76" spans="1:1" x14ac:dyDescent="0.25">
      <c r="A76" t="s">
        <v>143</v>
      </c>
    </row>
    <row r="78" spans="1:1" x14ac:dyDescent="0.25">
      <c r="A78" t="s">
        <v>128</v>
      </c>
    </row>
    <row r="79" spans="1:1" x14ac:dyDescent="0.25">
      <c r="A79" t="s">
        <v>275</v>
      </c>
    </row>
    <row r="80" spans="1:1" x14ac:dyDescent="0.25">
      <c r="A80" t="s">
        <v>269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4E4A7EB7E530F4D9979BAB19197552B" ma:contentTypeVersion="15" ma:contentTypeDescription="Create a new document." ma:contentTypeScope="" ma:versionID="16006e7a6f0adbe3195731ebac893671">
  <xsd:schema xmlns:xsd="http://www.w3.org/2001/XMLSchema" xmlns:xs="http://www.w3.org/2001/XMLSchema" xmlns:p="http://schemas.microsoft.com/office/2006/metadata/properties" xmlns:ns1="http://schemas.microsoft.com/sharepoint/v3" xmlns:ns2="d169dc9e-39e2-4917-805c-334a06a3bf74" xmlns:ns3="855086ba-3b13-493d-8b6e-1fdaf49bf32a" targetNamespace="http://schemas.microsoft.com/office/2006/metadata/properties" ma:root="true" ma:fieldsID="d26a573c3ab83c5f598c6d5ad3755074" ns1:_="" ns2:_="" ns3:_="">
    <xsd:import namespace="http://schemas.microsoft.com/sharepoint/v3"/>
    <xsd:import namespace="d169dc9e-39e2-4917-805c-334a06a3bf74"/>
    <xsd:import namespace="855086ba-3b13-493d-8b6e-1fdaf49bf3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69dc9e-39e2-4917-805c-334a06a3bf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9ad42d6-844d-4807-9039-ba12cc23464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5086ba-3b13-493d-8b6e-1fdaf49bf3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169dc9e-39e2-4917-805c-334a06a3bf7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6487AFD-98A6-4CAD-A369-B69CCBE60F10}">
  <ds:schemaRefs>
    <ds:schemaRef ds:uri="http://schemas.microsoft.com/sharepoint/v3/contenttype/forms"/>
  </ds:schemaRefs>
</ds:datastoreItem>
</file>

<file path=customXml/itemProps2.xml><?xml version="1.0" encoding="utf-8"?>
<ds:datastoreItem xmlns:ds="http://schemas.openxmlformats.org/officeDocument/2006/customXml" ds:itemID="{6A0ABED8-0C82-4AB8-B81F-2DE08F037B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169dc9e-39e2-4917-805c-334a06a3bf74"/>
    <ds:schemaRef ds:uri="855086ba-3b13-493d-8b6e-1fdaf49bf3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932602-694A-4561-93A5-F89EB3742661}">
  <ds:schemaRefs>
    <ds:schemaRef ds:uri="http://schemas.microsoft.com/office/2006/metadata/properties"/>
    <ds:schemaRef ds:uri="http://schemas.microsoft.com/office/infopath/2007/PartnerControls"/>
    <ds:schemaRef ds:uri="d169dc9e-39e2-4917-805c-334a06a3bf74"/>
    <ds:schemaRef ds:uri="http://schemas.microsoft.com/sharepoint/v3"/>
  </ds:schemaRefs>
</ds:datastoreItem>
</file>

<file path=docMetadata/LabelInfo.xml><?xml version="1.0" encoding="utf-8"?>
<clbl:labelList xmlns:clbl="http://schemas.microsoft.com/office/2020/mipLabelMetadata">
  <clbl:label id="{3392a0ee-6ccb-49c5-94b5-f5e6d8a665d6}" enabled="0" method="" siteId="{3392a0ee-6ccb-49c5-94b5-f5e6d8a665d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Application</vt:lpstr>
      <vt:lpstr>City Staff Use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Englehart, Michael</dc:creator>
  <cp:keywords/>
  <dc:description/>
  <cp:lastModifiedBy>Englehart, Michael</cp:lastModifiedBy>
  <cp:revision/>
  <dcterms:created xsi:type="dcterms:W3CDTF">2024-11-26T17:02:38Z</dcterms:created>
  <dcterms:modified xsi:type="dcterms:W3CDTF">2025-08-22T16:23:06Z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0x01010004E4A7EB7E530F4D9979BAB19197552B</vt:lpwstr>
  </property>
  <property fmtid="{D5CDD505-2E9C-101B-9397-08002B2CF9AE}" pid="3" name="MediaServiceImageTags">
    <vt:lpwstr/>
  </property>
</Properties>
</file>