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K:\CDOT EngineeringOperations Div\Implementation\Resources\Consultant Design Packet\"/>
    </mc:Choice>
  </mc:AlternateContent>
  <xr:revisionPtr revIDLastSave="0" documentId="13_ncr:1_{DB16981C-531A-4E91-846A-5BF3CEE69D20}" xr6:coauthVersionLast="47" xr6:coauthVersionMax="47" xr10:uidLastSave="{00000000-0000-0000-0000-000000000000}"/>
  <bookViews>
    <workbookView xWindow="14520" yWindow="3825" windowWidth="57600" windowHeight="15435" xr2:uid="{00000000-000D-0000-FFFF-FFFF00000000}"/>
  </bookViews>
  <sheets>
    <sheet name="BIDTAB" sheetId="1" r:id="rId1"/>
  </sheets>
  <definedNames>
    <definedName name="_xlnm.Print_Area" localSheetId="0">BIDTAB!$C$1:$I$63</definedName>
    <definedName name="_xlnm.Print_Titles" localSheetId="0">BIDTAB!$1:$7</definedName>
    <definedName name="Z_E25F9DB1_2B03_4358_B417_DEB75CC3E84B_.wvu.Cols" localSheetId="0" hidden="1">BIDTAB!$A:$B,BIDTAB!#REF!</definedName>
    <definedName name="Z_E25F9DB1_2B03_4358_B417_DEB75CC3E84B_.wvu.PrintArea" localSheetId="0" hidden="1">BIDTAB!$C$1:$I$63</definedName>
    <definedName name="Z_E25F9DB1_2B03_4358_B417_DEB75CC3E84B_.wvu.PrintTitles" localSheetId="0" hidden="1">BIDTAB!$1:$7</definedName>
  </definedNames>
  <calcPr calcId="191029"/>
  <customWorkbookViews>
    <customWorkbookView name="Sloop, Geoffrey - Personal View" guid="{E25F9DB1-2B03-4358-B417-DEB75CC3E84B}" mergeInterval="0" personalView="1" xWindow="9" yWindow="31" windowWidth="940" windowHeight="974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2" i="1" l="1"/>
  <c r="I125" i="1"/>
  <c r="I124" i="1"/>
  <c r="I123" i="1"/>
  <c r="I122" i="1"/>
  <c r="I71" i="1"/>
  <c r="I69" i="1"/>
  <c r="I66" i="1"/>
  <c r="I67" i="1"/>
  <c r="I68" i="1"/>
  <c r="I70" i="1"/>
  <c r="I171" i="1"/>
  <c r="I170" i="1"/>
  <c r="I169" i="1"/>
  <c r="I168" i="1"/>
  <c r="I167" i="1"/>
  <c r="I92" i="1"/>
  <c r="I91" i="1"/>
  <c r="I90" i="1"/>
  <c r="I89" i="1"/>
  <c r="I64" i="1"/>
  <c r="I11" i="1" l="1"/>
  <c r="I134" i="1" l="1"/>
  <c r="I135" i="1"/>
  <c r="I136" i="1"/>
  <c r="I137" i="1"/>
  <c r="I138" i="1"/>
  <c r="I139" i="1"/>
  <c r="I157" i="1"/>
  <c r="I144" i="1"/>
  <c r="I145" i="1"/>
  <c r="I143" i="1"/>
  <c r="I165" i="1"/>
  <c r="I133" i="1"/>
  <c r="I127" i="1" l="1"/>
  <c r="I128" i="1"/>
  <c r="I129" i="1"/>
  <c r="I130" i="1"/>
  <c r="I131" i="1"/>
  <c r="I132" i="1"/>
  <c r="I126" i="1"/>
  <c r="I99" i="1"/>
  <c r="I100" i="1"/>
  <c r="I101" i="1"/>
  <c r="I98" i="1"/>
  <c r="I97" i="1"/>
  <c r="I149" i="1" l="1"/>
  <c r="I150" i="1"/>
  <c r="I151" i="1"/>
  <c r="I152" i="1"/>
  <c r="I153" i="1"/>
  <c r="I155" i="1"/>
  <c r="I154" i="1"/>
  <c r="I142" i="1"/>
  <c r="I166" i="1"/>
  <c r="I172" i="1"/>
  <c r="I173" i="1"/>
  <c r="I174" i="1"/>
  <c r="I175" i="1"/>
  <c r="I176" i="1"/>
  <c r="I177" i="1"/>
  <c r="I178" i="1"/>
  <c r="I159" i="1"/>
  <c r="I160" i="1"/>
  <c r="I161" i="1"/>
  <c r="I179" i="1"/>
  <c r="I180" i="1"/>
  <c r="I181" i="1"/>
  <c r="I158" i="1"/>
  <c r="I156" i="1"/>
  <c r="I12" i="1"/>
  <c r="I61" i="1"/>
  <c r="I60" i="1"/>
  <c r="I27" i="1"/>
  <c r="I9" i="1"/>
  <c r="I10" i="1"/>
  <c r="I18" i="1"/>
  <c r="I104" i="1"/>
  <c r="I105" i="1"/>
  <c r="I162" i="1"/>
  <c r="I83" i="1"/>
  <c r="I85" i="1" l="1"/>
  <c r="I59" i="1"/>
  <c r="I148" i="1" l="1"/>
  <c r="I147" i="1"/>
  <c r="I146" i="1"/>
  <c r="I43" i="1" l="1"/>
  <c r="I42" i="1"/>
  <c r="I14" i="1"/>
  <c r="I30" i="1" l="1"/>
  <c r="I26" i="1"/>
  <c r="I21" i="1"/>
  <c r="I112" i="1"/>
  <c r="I113" i="1"/>
  <c r="I114" i="1"/>
  <c r="I115" i="1"/>
  <c r="I116" i="1"/>
  <c r="I117" i="1"/>
  <c r="I118" i="1"/>
  <c r="I119" i="1"/>
  <c r="I120" i="1"/>
  <c r="I121" i="1"/>
  <c r="I54" i="1"/>
  <c r="I52" i="1"/>
  <c r="I74" i="1"/>
  <c r="I73" i="1"/>
  <c r="I48" i="1"/>
  <c r="I47" i="1"/>
  <c r="I46" i="1"/>
  <c r="I106" i="1" l="1"/>
  <c r="I107" i="1"/>
  <c r="I31" i="1" l="1"/>
  <c r="I29" i="1"/>
  <c r="I28" i="1"/>
  <c r="I25" i="1"/>
  <c r="I24" i="1"/>
  <c r="I23" i="1"/>
  <c r="I22" i="1"/>
  <c r="I20" i="1"/>
  <c r="I19" i="1"/>
  <c r="I17" i="1"/>
  <c r="I16" i="1"/>
  <c r="I15" i="1"/>
  <c r="I13" i="1"/>
  <c r="I58" i="1"/>
  <c r="I110" i="1"/>
  <c r="I109" i="1"/>
  <c r="I140" i="1"/>
  <c r="I141" i="1"/>
  <c r="I164" i="1"/>
  <c r="I163" i="1"/>
  <c r="I96" i="1"/>
  <c r="I95" i="1"/>
  <c r="I94" i="1"/>
  <c r="I93" i="1"/>
  <c r="I84" i="1"/>
  <c r="I82" i="1"/>
  <c r="I81" i="1"/>
  <c r="I80" i="1"/>
  <c r="I79" i="1"/>
  <c r="I65" i="1"/>
  <c r="I78" i="1"/>
  <c r="I86" i="1"/>
  <c r="I88" i="1"/>
  <c r="I77" i="1"/>
  <c r="I76" i="1"/>
  <c r="I75" i="1"/>
  <c r="I72" i="1"/>
  <c r="I62" i="1"/>
  <c r="I49" i="1"/>
  <c r="I45" i="1"/>
  <c r="I44" i="1"/>
  <c r="I41" i="1"/>
  <c r="I40" i="1"/>
  <c r="I39" i="1"/>
  <c r="I38" i="1"/>
  <c r="I37" i="1"/>
  <c r="I36" i="1"/>
  <c r="I8" i="1"/>
  <c r="I87" i="1"/>
  <c r="I108" i="1" l="1"/>
  <c r="I33" i="1"/>
  <c r="E2" i="1" s="1"/>
  <c r="E4" i="1" s="1"/>
  <c r="I34" i="1"/>
  <c r="I35" i="1"/>
  <c r="I50" i="1"/>
  <c r="I51" i="1"/>
  <c r="I53" i="1"/>
  <c r="I102" i="1"/>
  <c r="I55" i="1"/>
  <c r="I56" i="1"/>
  <c r="I57" i="1"/>
  <c r="I103" i="1"/>
  <c r="I63" i="1"/>
  <c r="I111" i="1"/>
  <c r="I5" i="1" l="1"/>
</calcChain>
</file>

<file path=xl/sharedStrings.xml><?xml version="1.0" encoding="utf-8"?>
<sst xmlns="http://schemas.openxmlformats.org/spreadsheetml/2006/main" count="496" uniqueCount="262">
  <si>
    <t>Project Name:</t>
  </si>
  <si>
    <t>Contingency:</t>
  </si>
  <si>
    <t>Item #</t>
  </si>
  <si>
    <t>Section</t>
  </si>
  <si>
    <t>Item Description</t>
  </si>
  <si>
    <t>Qty</t>
  </si>
  <si>
    <t>Unit</t>
  </si>
  <si>
    <t>Unit Price</t>
  </si>
  <si>
    <t>Line Total</t>
  </si>
  <si>
    <t>BIDTAB</t>
  </si>
  <si>
    <t>CIC</t>
  </si>
  <si>
    <t>EA</t>
  </si>
  <si>
    <t>LF</t>
  </si>
  <si>
    <t>Concrete Removal (4" to 6" Depth)</t>
  </si>
  <si>
    <t>SY</t>
  </si>
  <si>
    <t>Concrete Replacement (4" to 6" Depth)</t>
  </si>
  <si>
    <t>Concrete Foundation for 10 foot Metal Base/ Pole/Pedestrian Signal</t>
  </si>
  <si>
    <t>Concrete Foundation for 15 foot Metal Base/ Pole/Pedestrian Signal</t>
  </si>
  <si>
    <t>n/a</t>
  </si>
  <si>
    <t>Supply/Install Anchor</t>
  </si>
  <si>
    <t>Supply/Install Down Guy</t>
  </si>
  <si>
    <t>Subtotal:</t>
  </si>
  <si>
    <t>Total:</t>
  </si>
  <si>
    <t>Supply/Install Wood Poles (40/5)</t>
  </si>
  <si>
    <t>Concrete Curb Ramps</t>
  </si>
  <si>
    <t>2'6" Concrete Curb and Gutter</t>
  </si>
  <si>
    <t>Paint Pavement Line (4")</t>
  </si>
  <si>
    <t>Paint Pavement Line (8")</t>
  </si>
  <si>
    <t>Thermoplastic Pavement Marking Lines, 4", 90 mils</t>
  </si>
  <si>
    <t>Thermoplastic Pavement Marking Lines, 4", 120 mils</t>
  </si>
  <si>
    <t>Thermoplastic Pavement Marking Lines, 8", 90 mils</t>
  </si>
  <si>
    <t>Thermoplastic Pavement Marking Lines, 8", 120 mils</t>
  </si>
  <si>
    <t>Removal of Pavement Marking Lines , 4"</t>
  </si>
  <si>
    <t>Removal of Pavement Marking Lines, 8"</t>
  </si>
  <si>
    <t>Removal of Pavement Marking Symbols and Characters</t>
  </si>
  <si>
    <t>TOTAL ESTIMATE:</t>
  </si>
  <si>
    <t>Install Video Detection Camera (City Supplied)</t>
  </si>
  <si>
    <t>Relocate Existing Sign</t>
  </si>
  <si>
    <t>Signal Cable (16 AWG - 4 Conductor)</t>
  </si>
  <si>
    <t>Signal Cable (16 AWG - 7 Conductor)</t>
  </si>
  <si>
    <t>Messenger Cable (3/8" Galvanized)</t>
  </si>
  <si>
    <t>Unpaved Trenching (1-2" SCH80)</t>
  </si>
  <si>
    <t>Unpaved Trenching (2-2" SCH80)</t>
  </si>
  <si>
    <t>Unpaved Trenching (3-2" SCH80)</t>
  </si>
  <si>
    <t>Unpaved Trenching (4-2" SCH80)</t>
  </si>
  <si>
    <t>Unpaved Trenching (5-2" SCH80)</t>
  </si>
  <si>
    <t>Unpaved Trenching (6-2" SCH80)</t>
  </si>
  <si>
    <t>Directional Drill (2-2")</t>
  </si>
  <si>
    <t>Directional Drill (3-2")</t>
  </si>
  <si>
    <t>Tracer Wire</t>
  </si>
  <si>
    <t>Riser Assembly (2" Sch. 80 PVC)</t>
  </si>
  <si>
    <t>Junction Box (13"x24"x12" PC, TRAFFIC SIGNAL logo)</t>
  </si>
  <si>
    <t>Junction Box (24"x36"x24" PC, TRAFFIC SIGNAL logo)</t>
  </si>
  <si>
    <t>Junction Box (24"x36"x24" PC, CDOT FIBER OPTIC logo)</t>
  </si>
  <si>
    <t>Sign for signals</t>
  </si>
  <si>
    <t>Vehicle Signal Head (Polycarbonate, 12", 3-section)</t>
  </si>
  <si>
    <t>Vehicle Signal Head (Polycarbonate, 12", 4-section FYA)</t>
  </si>
  <si>
    <t>Vehicle Signal Head (Polycarbonate, 12", 5-section)</t>
  </si>
  <si>
    <t>Vehicle Signal Head (Polycarbonate, 12", 3-section HAWK)</t>
  </si>
  <si>
    <t>Standoff Bracket Assembly</t>
  </si>
  <si>
    <t>16" Pedestrian Signal Head</t>
  </si>
  <si>
    <t>10 foot Metal Base/Pole/Cap for Pedestrian Signal</t>
  </si>
  <si>
    <t>15 foot Pedestrian Pedestal Base and Pole</t>
  </si>
  <si>
    <t>Install APS Pedestrian Pushbutton Detector &amp; Sign (City Supplied)</t>
  </si>
  <si>
    <t>3 Section 12" Signal Cover</t>
  </si>
  <si>
    <t>4 Section 12" Signal Cover</t>
  </si>
  <si>
    <t>5 Section 12" Signal Cover</t>
  </si>
  <si>
    <t>Pedestrian Signal Cover</t>
  </si>
  <si>
    <t>Install Observation Camera (City Supplied)</t>
  </si>
  <si>
    <t xml:space="preserve">Fiber Optic Patch Panel </t>
  </si>
  <si>
    <t>6-Fiber Cable Stub</t>
  </si>
  <si>
    <t>Supply and Install 35' Metal Strain Poles</t>
  </si>
  <si>
    <t>Supply and Install Concrete Base for Strain Pole Foundation</t>
  </si>
  <si>
    <t>Soil Test for Strain Pole</t>
  </si>
  <si>
    <t>Supply and Install Pole Span Collars</t>
  </si>
  <si>
    <t>Galvanized Weather-Head, (2")</t>
  </si>
  <si>
    <t>Supply and Install 25' Metal Strain Poles</t>
  </si>
  <si>
    <t>Supply and Install 30' Metal Strain Poles</t>
  </si>
  <si>
    <t>Vehicle Signal Head (Polycarbonate, 12", 3-section Bi-Modal FYA)</t>
  </si>
  <si>
    <t>Vehicle Signal Head (Polycarbonate, 12", 4-section)</t>
  </si>
  <si>
    <t>Directional Drill (4-2")</t>
  </si>
  <si>
    <t>Directional Drill (6-2")</t>
  </si>
  <si>
    <t>Junction Box (17"x30"x24" PC, CDOT FIBER OPTIC logo)</t>
  </si>
  <si>
    <t>Junction Box (30"x48"x36" PC, TRAFFIC SIGNAL logo)</t>
  </si>
  <si>
    <t>Directional Drill (8-2")</t>
  </si>
  <si>
    <t>Supply/Install/Remove Temporary Wood Poles</t>
  </si>
  <si>
    <t>Supply/Install/Remove 10M Sidewalk Down Guys</t>
  </si>
  <si>
    <t>Supply/Install/Remove 10K Screw Anchor</t>
  </si>
  <si>
    <t>Supply/Install/Remove 3/8" Galvanized Span Wire with Hardware</t>
  </si>
  <si>
    <t>Install/Return Temporary 12" 3-Section Signal Head (City Supplied)</t>
  </si>
  <si>
    <t>Install/Return Temporary 12" 4-Section Signal Head (City Supplied)</t>
  </si>
  <si>
    <t>Install/Return Temporary 12" 5-Section Signal Head (City Supplied)</t>
  </si>
  <si>
    <t>Install/Return Temporary Blank Out Sign (City Supplied)</t>
  </si>
  <si>
    <t>Install/Return Temporary 16" Pedestrian Signal Head (City Supplied)</t>
  </si>
  <si>
    <t>Install/Return Temporary Overhead Sign (City Supplied)</t>
  </si>
  <si>
    <t>Removal of Pavement Marking Lines, 24"</t>
  </si>
  <si>
    <t>Thermoplastic Pavement Marking Lines, 24", 120 mils</t>
  </si>
  <si>
    <t>Paint Pavement Line (24")</t>
  </si>
  <si>
    <t>Asphalt Plant Mix, Pavement Repair</t>
  </si>
  <si>
    <t>TN</t>
  </si>
  <si>
    <t>Paved Trenching (2-2" SCH80)</t>
  </si>
  <si>
    <t>Paved Trenching (6-2" SCH80)</t>
  </si>
  <si>
    <t>Fiber Optic Splicing Assembly Unit</t>
  </si>
  <si>
    <t>Fiber Optic Power Level Test Assembly Unit</t>
  </si>
  <si>
    <t>Fiber Optic Splice Test Assembly Unit</t>
  </si>
  <si>
    <t>Combination Meter Pedestal and Grounding Grid</t>
  </si>
  <si>
    <t>Supply &amp; Install Observation Camera</t>
  </si>
  <si>
    <t>Supply &amp; Install Video Detection Camera</t>
  </si>
  <si>
    <t>Supply &amp; Install Video Detection Camera Comm Manager</t>
  </si>
  <si>
    <t>Inductive Loop Sawcut</t>
  </si>
  <si>
    <t>Lead-in Cable (Two pair)</t>
  </si>
  <si>
    <t>Thermoplastic Pavement Marking Symbols and Characters</t>
  </si>
  <si>
    <t>Backplates</t>
  </si>
  <si>
    <t>Remove Existing cable</t>
  </si>
  <si>
    <t>Cable Transfers</t>
  </si>
  <si>
    <t>Remove  Existing Junction Box</t>
  </si>
  <si>
    <t>Remove  Existing Wood Pole</t>
  </si>
  <si>
    <t>Remove Existing Down Guy</t>
  </si>
  <si>
    <t xml:space="preserve">Remove Existing Anchor </t>
  </si>
  <si>
    <t>Remove Pedestrian Signal</t>
  </si>
  <si>
    <t>Remove Push Button</t>
  </si>
  <si>
    <t>Remove existing signal less than 10 signals-</t>
  </si>
  <si>
    <t>Remove existing signal 11 to 18 signals</t>
  </si>
  <si>
    <t>Remove existing signal over 18 signals</t>
  </si>
  <si>
    <t>Supply &amp; Install APS Pedestrian Pushbutton Detector, Sign &amp; 3-Wire Control Board</t>
  </si>
  <si>
    <t>Removal of Existing Asphalt Pavement</t>
  </si>
  <si>
    <t>Pavement Marking Mobilization / Traffic Control</t>
  </si>
  <si>
    <t>Supply, Install &amp; Activate Controller Cabinet</t>
  </si>
  <si>
    <t xml:space="preserve">Traffic Control (Major Thoroughfare) </t>
  </si>
  <si>
    <t>Traffic Control (Minor Thoroughfare)</t>
  </si>
  <si>
    <t>Flashing Arrow Board</t>
  </si>
  <si>
    <t>Install Grounding Grid to Existing Cabinet and Concrete Base</t>
  </si>
  <si>
    <t>Core drill concrete cabinet foundation</t>
  </si>
  <si>
    <t>Relocate/Adjust Conduit to Existing Pull Box</t>
  </si>
  <si>
    <t>Relocate Existing CDOT Pull Box</t>
  </si>
  <si>
    <t xml:space="preserve">ADJUST EXISTING 13”x 24"x 12” CDOT PULL BOX </t>
  </si>
  <si>
    <t xml:space="preserve">ADJUST EXISTING 17”x 30"x 24” CDOT PULL BOX </t>
  </si>
  <si>
    <t xml:space="preserve">ADJUST EXISTING 24”x 36"x 12” CDOT PULL BOX </t>
  </si>
  <si>
    <t xml:space="preserve">ADJUST EXISTING 36”x 36"x 12” CDOT PULL BOX </t>
  </si>
  <si>
    <t>24 Fiber Aerial Fiber Optic Cable (With Hardware)</t>
  </si>
  <si>
    <t>36 Fiber Aerial Fiber Optic Cable (With Hardware)</t>
  </si>
  <si>
    <t>48 Fiber Aerial Fiber Optic Cable (With Hardware)</t>
  </si>
  <si>
    <t>72 Fiber Aerial Fiber Optic Cable (With Hardware)</t>
  </si>
  <si>
    <t>96 Fiber Aerial Fiber Optic Cable (With Hardware)</t>
  </si>
  <si>
    <t>144 Fiber Aerial Fiber Optic Cable (With Hardware)</t>
  </si>
  <si>
    <t>288 Fiber Aerial Fiber Optic Cable (With Hardware)</t>
  </si>
  <si>
    <t>AERIAL CAT 6 ETHERNET CABLE FOR OBSERVATION CAMERA</t>
  </si>
  <si>
    <t xml:space="preserve">24 Fiber Underground Fiber Optic Cable </t>
  </si>
  <si>
    <t xml:space="preserve">36 Fiber Underground Fiber Optic Cable </t>
  </si>
  <si>
    <t xml:space="preserve">48 Fiber Underground Fiber Optic Cable </t>
  </si>
  <si>
    <t xml:space="preserve">72 Fiber Underground Fiber Optic Cable </t>
  </si>
  <si>
    <t xml:space="preserve">96 Fiber Underground Fiber Optic Cable </t>
  </si>
  <si>
    <t xml:space="preserve">144 Fiber Underground Fiber Optic Cable </t>
  </si>
  <si>
    <t xml:space="preserve">288 Fiber Underground Fiber Optic Cable </t>
  </si>
  <si>
    <t>Pole Ground Assembly Unit</t>
  </si>
  <si>
    <t>UNDERGROUND CAT6 ETHERNET CABLE FOR OBSERVATION CAMERA</t>
  </si>
  <si>
    <t>Supply and Install Underground Fiber Optic Splice Enclosure</t>
  </si>
  <si>
    <t>Underground Splice Enclosure Rearrangement</t>
  </si>
  <si>
    <t>Aerial Splice Enclosure Rearrangement</t>
  </si>
  <si>
    <t>Install Copper Interconnect Cable</t>
  </si>
  <si>
    <t>Supply and Install Copper Interconnect Splice Enclosure</t>
  </si>
  <si>
    <t>Copper Interconnect Splicing</t>
  </si>
  <si>
    <t>Remove Existing Fiber Cable from Conduit</t>
  </si>
  <si>
    <t>Supply and Install Ethernet Switch</t>
  </si>
  <si>
    <t>Communication Cable De-lashing</t>
  </si>
  <si>
    <t>Communication Cable Lashing</t>
  </si>
  <si>
    <t>Supply and Install SFP</t>
  </si>
  <si>
    <t>Supply and Install Fiber Optic Jumper Assembly</t>
  </si>
  <si>
    <t>Supply and Install Fiber Optic Cable-Slack Stow</t>
  </si>
  <si>
    <t>Supply and Install Cable Riser Guard Unit</t>
  </si>
  <si>
    <t>Supply and Install Electronic Ball Marker</t>
  </si>
  <si>
    <t>Supply and Install Fiber Curb Marker</t>
  </si>
  <si>
    <t>Supply and Install Aerial Fiber Optic Splice Enclosure</t>
  </si>
  <si>
    <t>Remove Pedestrian Signal Pole Foundation</t>
  </si>
  <si>
    <t>SP-M1</t>
  </si>
  <si>
    <t>SP-M3</t>
  </si>
  <si>
    <t>SP-M2</t>
  </si>
  <si>
    <t>SP-C4</t>
  </si>
  <si>
    <t>SP-C5</t>
  </si>
  <si>
    <t>SP-C2</t>
  </si>
  <si>
    <t>Install &amp; Activate Controller Cabinet (City Supplied)</t>
  </si>
  <si>
    <t>SP-C3</t>
  </si>
  <si>
    <t>SP-S1</t>
  </si>
  <si>
    <t>SP-S9</t>
  </si>
  <si>
    <t>SP-S8</t>
  </si>
  <si>
    <t>SP-S7</t>
  </si>
  <si>
    <t>SP-S2</t>
  </si>
  <si>
    <t>SP-S3</t>
  </si>
  <si>
    <t>SP-S5</t>
  </si>
  <si>
    <t>SP-S4</t>
  </si>
  <si>
    <t>SP-S13</t>
  </si>
  <si>
    <t>SP-F26</t>
  </si>
  <si>
    <t>SP-F25</t>
  </si>
  <si>
    <t>SP-F28</t>
  </si>
  <si>
    <t>SP-F27</t>
  </si>
  <si>
    <t>SP-F1</t>
  </si>
  <si>
    <t>SP-F2</t>
  </si>
  <si>
    <t>SP-F4</t>
  </si>
  <si>
    <t>SP-F3</t>
  </si>
  <si>
    <t>SP-F9</t>
  </si>
  <si>
    <t>SP-F10</t>
  </si>
  <si>
    <t>SP-F11</t>
  </si>
  <si>
    <t>SP-S15</t>
  </si>
  <si>
    <t>SP-S20</t>
  </si>
  <si>
    <t>SP-S21</t>
  </si>
  <si>
    <t>SP-S22</t>
  </si>
  <si>
    <t>SP-S16</t>
  </si>
  <si>
    <t>SP-S17</t>
  </si>
  <si>
    <t>SP-S18</t>
  </si>
  <si>
    <t>SP-S6</t>
  </si>
  <si>
    <t>SP-S14</t>
  </si>
  <si>
    <t>SP-F29</t>
  </si>
  <si>
    <t>SP-F6</t>
  </si>
  <si>
    <t>SP-F8</t>
  </si>
  <si>
    <t>SP-F7</t>
  </si>
  <si>
    <t>SP-F5</t>
  </si>
  <si>
    <t>SP-X2</t>
  </si>
  <si>
    <t>SP-F22</t>
  </si>
  <si>
    <t>SP-F23</t>
  </si>
  <si>
    <t>SP-F24</t>
  </si>
  <si>
    <t>SP-F20</t>
  </si>
  <si>
    <t>SP-F21</t>
  </si>
  <si>
    <t>SP-F19</t>
  </si>
  <si>
    <t>SP-S19</t>
  </si>
  <si>
    <t>SP-C6</t>
  </si>
  <si>
    <t>SP-F17</t>
  </si>
  <si>
    <t>SP-F18</t>
  </si>
  <si>
    <t>SP-F16</t>
  </si>
  <si>
    <t>SP-F15</t>
  </si>
  <si>
    <t>SP-F14</t>
  </si>
  <si>
    <t>SP-F13</t>
  </si>
  <si>
    <t>SP-F12</t>
  </si>
  <si>
    <t>SP-C1</t>
  </si>
  <si>
    <t>Concrete Base for Controller Cabinet</t>
  </si>
  <si>
    <t>SP-S10</t>
  </si>
  <si>
    <t>Aerial Sign installed for signals (City Supplied)</t>
  </si>
  <si>
    <t>Ground Sign Erection (City Supplied)</t>
  </si>
  <si>
    <t>SP-S11</t>
  </si>
  <si>
    <t>Relocate Existing Blankout Sign</t>
  </si>
  <si>
    <t>SP-S12</t>
  </si>
  <si>
    <t>Install LED Blankout Sign (City Supplied)</t>
  </si>
  <si>
    <t>LED Blankout Sign</t>
  </si>
  <si>
    <t>SP-X1</t>
  </si>
  <si>
    <t>Removal of Pavement Marking Lines (Media Blasting), 4"</t>
  </si>
  <si>
    <t>Removal of Pavement Marking Lines (Media Blasting), 8"</t>
  </si>
  <si>
    <t>Removal of Pavement Marking Lines (Media Blasting), 24"</t>
  </si>
  <si>
    <t>Removal of Pavement Marking Symbols (Media Blasting)</t>
  </si>
  <si>
    <t>Removal of Pavement Marking Sheeting (Media Blasting)</t>
  </si>
  <si>
    <t>SF</t>
  </si>
  <si>
    <t>SP-C7</t>
  </si>
  <si>
    <t>SP-C8</t>
  </si>
  <si>
    <t>Green Uninterruptible Power Supply (UPS)</t>
  </si>
  <si>
    <t>2070LX CONTROLLER w/ 1C CPU, MODULES AND ACCESSORIES</t>
  </si>
  <si>
    <t>SP-S23</t>
  </si>
  <si>
    <t>SP-S24</t>
  </si>
  <si>
    <t>Install Rectangular Rapid Flashing Beacons (RRFB) (City Supplied)</t>
  </si>
  <si>
    <t>PAIR</t>
  </si>
  <si>
    <t>Solar Powered Rectangular Rapid Flashing Beacons (RRFB)</t>
  </si>
  <si>
    <t>SP-S25</t>
  </si>
  <si>
    <t>Screw-In Helical Foundation Assembly (Type I)</t>
  </si>
  <si>
    <t>Screw-In Helical Foundation Assembly (Type II)</t>
  </si>
  <si>
    <t>Project Mobilization &amp; Landscape Repairs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</si>
</sst>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&quot;$&quot;#,##0;[Red]&quot;$&quot;#,##0"/>
    <numFmt numFmtId="166" formatCode="0.0%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name val="Arial MT"/>
    </font>
    <font>
      <b/>
      <sz val="9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9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43" fontId="1" fillId="0" borderId="0" applyFont="0" applyFill="0" applyBorder="0" applyAlignment="0" applyProtection="0"/>
  </cellStyleXfs>
  <cellXfs count="70">
    <xf numFmtId="0" fontId="0" fillId="0" borderId="0" xfId="0"/>
    <xf numFmtId="0" fontId="2" fillId="2" borderId="0" xfId="0" applyFont="1" applyFill="1" applyBorder="1" applyAlignment="1"/>
    <xf numFmtId="0" fontId="2" fillId="2" borderId="0" xfId="0" applyFont="1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0" fontId="5" fillId="0" borderId="1" xfId="0" applyFont="1" applyFill="1" applyBorder="1" applyAlignment="1">
      <alignment horizontal="left"/>
    </xf>
    <xf numFmtId="0" fontId="4" fillId="0" borderId="0" xfId="0" applyFont="1" applyFill="1" applyAlignment="1"/>
    <xf numFmtId="0" fontId="2" fillId="0" borderId="0" xfId="0" applyFont="1" applyFill="1" applyBorder="1" applyAlignment="1"/>
    <xf numFmtId="0" fontId="6" fillId="0" borderId="0" xfId="0" applyFont="1" applyFill="1" applyAlignment="1"/>
    <xf numFmtId="44" fontId="9" fillId="2" borderId="0" xfId="0" applyNumberFormat="1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9" fontId="9" fillId="0" borderId="0" xfId="2" applyFont="1" applyFill="1" applyAlignment="1">
      <alignment horizontal="center"/>
    </xf>
    <xf numFmtId="0" fontId="10" fillId="0" borderId="0" xfId="0" applyFont="1" applyFill="1" applyAlignment="1"/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44" fontId="11" fillId="0" borderId="2" xfId="1" applyFont="1" applyFill="1" applyBorder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wrapText="1"/>
    </xf>
    <xf numFmtId="0" fontId="2" fillId="2" borderId="0" xfId="0" applyFont="1" applyFill="1" applyBorder="1" applyAlignment="1">
      <alignment wrapText="1"/>
    </xf>
    <xf numFmtId="164" fontId="2" fillId="0" borderId="3" xfId="4" applyNumberFormat="1" applyFont="1" applyFill="1" applyBorder="1" applyAlignment="1">
      <alignment horizontal="left"/>
    </xf>
    <xf numFmtId="49" fontId="2" fillId="0" borderId="2" xfId="0" applyNumberFormat="1" applyFont="1" applyFill="1" applyBorder="1" applyAlignment="1">
      <alignment horizontal="center"/>
    </xf>
    <xf numFmtId="0" fontId="0" fillId="0" borderId="0" xfId="0" applyFill="1"/>
    <xf numFmtId="165" fontId="5" fillId="0" borderId="7" xfId="2" applyNumberFormat="1" applyFont="1" applyFill="1" applyBorder="1" applyAlignment="1">
      <alignment horizontal="left"/>
    </xf>
    <xf numFmtId="0" fontId="4" fillId="2" borderId="0" xfId="0" applyFont="1" applyFill="1" applyBorder="1" applyAlignment="1">
      <alignment wrapText="1"/>
    </xf>
    <xf numFmtId="49" fontId="4" fillId="0" borderId="2" xfId="0" applyNumberFormat="1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 vertical="center" wrapText="1"/>
    </xf>
    <xf numFmtId="0" fontId="15" fillId="0" borderId="0" xfId="0" applyFont="1"/>
    <xf numFmtId="0" fontId="0" fillId="0" borderId="0" xfId="0" applyFill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/>
    </xf>
    <xf numFmtId="7" fontId="12" fillId="0" borderId="0" xfId="0" applyNumberFormat="1" applyFont="1" applyFill="1" applyAlignment="1">
      <alignment horizontal="center" vertical="center" wrapText="1"/>
    </xf>
    <xf numFmtId="0" fontId="14" fillId="0" borderId="2" xfId="0" applyFont="1" applyFill="1" applyBorder="1" applyAlignment="1">
      <alignment horizontal="center" wrapText="1"/>
    </xf>
    <xf numFmtId="44" fontId="2" fillId="0" borderId="2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2" borderId="0" xfId="0" applyFont="1" applyFill="1" applyBorder="1" applyAlignment="1">
      <alignment wrapText="1"/>
    </xf>
    <xf numFmtId="49" fontId="2" fillId="0" borderId="2" xfId="0" applyNumberFormat="1" applyFont="1" applyFill="1" applyBorder="1" applyAlignment="1">
      <alignment horizontal="center"/>
    </xf>
    <xf numFmtId="0" fontId="0" fillId="0" borderId="0" xfId="0"/>
    <xf numFmtId="0" fontId="2" fillId="2" borderId="0" xfId="0" applyFont="1" applyFill="1" applyBorder="1" applyAlignment="1">
      <alignment wrapText="1"/>
    </xf>
    <xf numFmtId="49" fontId="2" fillId="0" borderId="2" xfId="0" applyNumberFormat="1" applyFont="1" applyFill="1" applyBorder="1" applyAlignment="1">
      <alignment horizontal="center"/>
    </xf>
    <xf numFmtId="0" fontId="0" fillId="0" borderId="0" xfId="0"/>
    <xf numFmtId="0" fontId="2" fillId="2" borderId="0" xfId="0" applyFont="1" applyFill="1" applyBorder="1" applyAlignment="1">
      <alignment wrapText="1"/>
    </xf>
    <xf numFmtId="49" fontId="2" fillId="0" borderId="2" xfId="0" applyNumberFormat="1" applyFont="1" applyFill="1" applyBorder="1" applyAlignment="1">
      <alignment horizontal="center"/>
    </xf>
    <xf numFmtId="0" fontId="0" fillId="0" borderId="0" xfId="0"/>
    <xf numFmtId="0" fontId="2" fillId="2" borderId="0" xfId="0" applyFont="1" applyFill="1" applyBorder="1" applyAlignment="1">
      <alignment wrapText="1"/>
    </xf>
    <xf numFmtId="49" fontId="2" fillId="0" borderId="2" xfId="0" applyNumberFormat="1" applyFont="1" applyFill="1" applyBorder="1" applyAlignment="1">
      <alignment horizontal="center"/>
    </xf>
    <xf numFmtId="0" fontId="16" fillId="0" borderId="2" xfId="0" applyFont="1" applyFill="1" applyBorder="1"/>
    <xf numFmtId="0" fontId="16" fillId="0" borderId="0" xfId="0" applyFont="1" applyFill="1"/>
    <xf numFmtId="0" fontId="0" fillId="0" borderId="0" xfId="0"/>
    <xf numFmtId="0" fontId="2" fillId="2" borderId="0" xfId="0" applyFont="1" applyFill="1" applyBorder="1" applyAlignment="1">
      <alignment wrapText="1"/>
    </xf>
    <xf numFmtId="49" fontId="2" fillId="0" borderId="2" xfId="0" applyNumberFormat="1" applyFont="1" applyFill="1" applyBorder="1" applyAlignment="1">
      <alignment horizontal="center"/>
    </xf>
    <xf numFmtId="44" fontId="2" fillId="0" borderId="2" xfId="0" applyNumberFormat="1" applyFont="1" applyFill="1" applyBorder="1"/>
    <xf numFmtId="0" fontId="13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vertical="center" wrapText="1"/>
    </xf>
    <xf numFmtId="166" fontId="2" fillId="0" borderId="4" xfId="2" applyNumberFormat="1" applyFont="1" applyFill="1" applyBorder="1" applyAlignment="1">
      <alignment horizontal="left"/>
    </xf>
    <xf numFmtId="0" fontId="4" fillId="0" borderId="2" xfId="0" applyFont="1" applyFill="1" applyBorder="1" applyAlignment="1">
      <alignment horizontal="center" wrapText="1"/>
    </xf>
    <xf numFmtId="44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/>
    </xf>
    <xf numFmtId="44" fontId="13" fillId="0" borderId="2" xfId="0" applyNumberFormat="1" applyFont="1" applyFill="1" applyBorder="1" applyAlignment="1">
      <alignment vertical="center" wrapText="1"/>
    </xf>
    <xf numFmtId="3" fontId="13" fillId="0" borderId="2" xfId="0" applyNumberFormat="1" applyFont="1" applyFill="1" applyBorder="1" applyAlignment="1">
      <alignment horizontal="center" vertical="center" wrapText="1"/>
    </xf>
    <xf numFmtId="44" fontId="4" fillId="0" borderId="2" xfId="0" applyNumberFormat="1" applyFont="1" applyFill="1" applyBorder="1"/>
    <xf numFmtId="44" fontId="2" fillId="0" borderId="2" xfId="0" applyNumberFormat="1" applyFont="1" applyFill="1" applyBorder="1" applyAlignment="1">
      <alignment vertical="center"/>
    </xf>
    <xf numFmtId="0" fontId="13" fillId="0" borderId="2" xfId="0" applyFont="1" applyFill="1" applyBorder="1" applyAlignment="1">
      <alignment horizontal="left" vertical="center" wrapText="1"/>
    </xf>
    <xf numFmtId="44" fontId="2" fillId="0" borderId="2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/>
    </xf>
    <xf numFmtId="0" fontId="8" fillId="0" borderId="5" xfId="0" applyFont="1" applyFill="1" applyBorder="1" applyAlignment="1">
      <alignment horizontal="left"/>
    </xf>
    <xf numFmtId="0" fontId="8" fillId="0" borderId="6" xfId="0" applyFont="1" applyFill="1" applyBorder="1" applyAlignment="1">
      <alignment horizontal="left"/>
    </xf>
    <xf numFmtId="0" fontId="9" fillId="0" borderId="0" xfId="0" applyFont="1" applyFill="1" applyAlignment="1">
      <alignment horizontal="center"/>
    </xf>
  </cellXfs>
  <cellStyles count="5">
    <cellStyle name="Comma" xfId="4" builtinId="3"/>
    <cellStyle name="Currency" xfId="1" builtinId="4"/>
    <cellStyle name="Normal" xfId="0" builtinId="0"/>
    <cellStyle name="Normal 2" xfId="3" xr:uid="{00000000-0005-0000-0000-000003000000}"/>
    <cellStyle name="Percent" xfId="2" builtinId="5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83"/>
  <sheetViews>
    <sheetView tabSelected="1" topLeftCell="C64" zoomScale="115" zoomScaleNormal="115" workbookViewId="0">
      <selection activeCell="J86" sqref="J86"/>
    </sheetView>
  </sheetViews>
  <sheetFormatPr defaultRowHeight="15"/>
  <cols>
    <col min="1" max="1" width="14.5703125" style="17" hidden="1" customWidth="1"/>
    <col min="2" max="2" width="10" style="17" hidden="1" customWidth="1"/>
    <col min="3" max="3" width="6.140625" style="18" customWidth="1"/>
    <col min="4" max="4" width="11" style="18" customWidth="1"/>
    <col min="5" max="5" width="54.5703125" style="19" customWidth="1"/>
    <col min="6" max="6" width="9.85546875" style="20" customWidth="1"/>
    <col min="7" max="7" width="4.5703125" style="20" customWidth="1"/>
    <col min="8" max="8" width="12.140625" style="24" bestFit="1" customWidth="1"/>
    <col min="9" max="9" width="20.28515625" style="30" customWidth="1"/>
    <col min="10" max="10" width="18.5703125" customWidth="1"/>
  </cols>
  <sheetData>
    <row r="1" spans="1:10">
      <c r="A1" s="1" t="s">
        <v>9</v>
      </c>
      <c r="B1" s="2"/>
      <c r="C1" s="3" t="s">
        <v>0</v>
      </c>
      <c r="D1" s="4"/>
      <c r="E1" s="5"/>
      <c r="F1" s="6"/>
      <c r="G1" s="7"/>
    </row>
    <row r="2" spans="1:10">
      <c r="A2" s="9"/>
      <c r="B2" s="10"/>
      <c r="C2" s="6" t="s">
        <v>21</v>
      </c>
      <c r="D2" s="8"/>
      <c r="E2" s="22">
        <f>SUM(I8:I189)</f>
        <v>0</v>
      </c>
      <c r="F2" s="11"/>
      <c r="G2" s="11"/>
    </row>
    <row r="3" spans="1:10" ht="15.75" thickBot="1">
      <c r="A3" s="9"/>
      <c r="B3" s="10"/>
      <c r="C3" s="6" t="s">
        <v>1</v>
      </c>
      <c r="D3" s="8"/>
      <c r="E3" s="56"/>
      <c r="F3" s="11"/>
      <c r="G3" s="11"/>
    </row>
    <row r="4" spans="1:10" ht="15.75" thickBot="1">
      <c r="A4" s="9"/>
      <c r="B4" s="10"/>
      <c r="C4" s="67" t="s">
        <v>22</v>
      </c>
      <c r="D4" s="68"/>
      <c r="E4" s="25">
        <f>E2*(1+E3)</f>
        <v>0</v>
      </c>
      <c r="F4" s="12"/>
      <c r="G4" s="11"/>
    </row>
    <row r="5" spans="1:10">
      <c r="A5" s="9"/>
      <c r="B5" s="9"/>
      <c r="C5" s="8"/>
      <c r="D5" s="8"/>
      <c r="E5" s="13"/>
      <c r="F5" s="11"/>
      <c r="G5" s="69" t="s">
        <v>35</v>
      </c>
      <c r="H5" s="69"/>
      <c r="I5" s="32">
        <f>E4</f>
        <v>0</v>
      </c>
    </row>
    <row r="6" spans="1:10">
      <c r="A6" s="9"/>
      <c r="B6" s="10"/>
      <c r="C6" s="13"/>
      <c r="D6" s="13"/>
      <c r="E6" s="13"/>
      <c r="F6" s="13"/>
      <c r="G6" s="13"/>
    </row>
    <row r="7" spans="1:10" ht="25.5" customHeight="1">
      <c r="A7" s="9"/>
      <c r="B7" s="14" t="s">
        <v>10</v>
      </c>
      <c r="C7" s="14" t="s">
        <v>2</v>
      </c>
      <c r="D7" s="14" t="s">
        <v>3</v>
      </c>
      <c r="E7" s="15" t="s">
        <v>4</v>
      </c>
      <c r="F7" s="14" t="s">
        <v>5</v>
      </c>
      <c r="G7" s="14" t="s">
        <v>6</v>
      </c>
      <c r="H7" s="14" t="s">
        <v>7</v>
      </c>
      <c r="I7" s="16" t="s">
        <v>8</v>
      </c>
    </row>
    <row r="8" spans="1:10" ht="15" customHeight="1">
      <c r="A8" s="21"/>
      <c r="B8" s="23" t="s">
        <v>18</v>
      </c>
      <c r="C8" s="33">
        <v>1</v>
      </c>
      <c r="D8" s="54" t="s">
        <v>174</v>
      </c>
      <c r="E8" s="53" t="s">
        <v>261</v>
      </c>
      <c r="F8" s="54"/>
      <c r="G8" s="54" t="s">
        <v>11</v>
      </c>
      <c r="H8" s="52"/>
      <c r="I8" s="34">
        <f>H8*F8</f>
        <v>0</v>
      </c>
    </row>
    <row r="9" spans="1:10">
      <c r="C9" s="57">
        <v>2</v>
      </c>
      <c r="D9" s="54" t="s">
        <v>176</v>
      </c>
      <c r="E9" s="53" t="s">
        <v>128</v>
      </c>
      <c r="F9" s="54"/>
      <c r="G9" s="54" t="s">
        <v>11</v>
      </c>
      <c r="H9" s="60"/>
      <c r="I9" s="52">
        <f>H9*F9</f>
        <v>0</v>
      </c>
      <c r="J9" s="24"/>
    </row>
    <row r="10" spans="1:10">
      <c r="C10" s="33">
        <v>3</v>
      </c>
      <c r="D10" s="54" t="s">
        <v>176</v>
      </c>
      <c r="E10" s="53" t="s">
        <v>129</v>
      </c>
      <c r="F10" s="54"/>
      <c r="G10" s="54" t="s">
        <v>11</v>
      </c>
      <c r="H10" s="60"/>
      <c r="I10" s="52">
        <f>H10*F10</f>
        <v>0</v>
      </c>
      <c r="J10" s="24"/>
    </row>
    <row r="11" spans="1:10" s="49" customFormat="1">
      <c r="A11" s="17"/>
      <c r="B11" s="17"/>
      <c r="C11" s="57">
        <v>4</v>
      </c>
      <c r="D11" s="54" t="s">
        <v>175</v>
      </c>
      <c r="E11" s="53" t="s">
        <v>126</v>
      </c>
      <c r="F11" s="54"/>
      <c r="G11" s="54" t="s">
        <v>11</v>
      </c>
      <c r="H11" s="52"/>
      <c r="I11" s="58">
        <f>(F11*H11)</f>
        <v>0</v>
      </c>
    </row>
    <row r="12" spans="1:10">
      <c r="C12" s="33">
        <v>5</v>
      </c>
      <c r="D12" s="54">
        <v>250</v>
      </c>
      <c r="E12" s="53" t="s">
        <v>125</v>
      </c>
      <c r="F12" s="54"/>
      <c r="G12" s="54" t="s">
        <v>14</v>
      </c>
      <c r="H12" s="52"/>
      <c r="I12" s="34">
        <f>(F12*H12)</f>
        <v>0</v>
      </c>
    </row>
    <row r="13" spans="1:10" ht="15" customHeight="1">
      <c r="A13" s="21"/>
      <c r="B13" s="23" t="s">
        <v>18</v>
      </c>
      <c r="C13" s="57">
        <v>6</v>
      </c>
      <c r="D13" s="54">
        <v>250</v>
      </c>
      <c r="E13" s="53" t="s">
        <v>13</v>
      </c>
      <c r="F13" s="54"/>
      <c r="G13" s="54" t="s">
        <v>14</v>
      </c>
      <c r="H13" s="60"/>
      <c r="I13" s="34">
        <f>H13*F13</f>
        <v>0</v>
      </c>
      <c r="J13" s="24"/>
    </row>
    <row r="14" spans="1:10" s="49" customFormat="1" ht="15" customHeight="1">
      <c r="A14" s="50"/>
      <c r="B14" s="51"/>
      <c r="C14" s="33">
        <v>7</v>
      </c>
      <c r="D14" s="54">
        <v>654</v>
      </c>
      <c r="E14" s="53" t="s">
        <v>98</v>
      </c>
      <c r="F14" s="54"/>
      <c r="G14" s="54" t="s">
        <v>99</v>
      </c>
      <c r="H14" s="60"/>
      <c r="I14" s="34">
        <f>H14*F14</f>
        <v>0</v>
      </c>
      <c r="J14" s="24"/>
    </row>
    <row r="15" spans="1:10" ht="15" customHeight="1">
      <c r="A15" s="21"/>
      <c r="B15" s="23"/>
      <c r="C15" s="57">
        <v>8</v>
      </c>
      <c r="D15" s="54">
        <v>846</v>
      </c>
      <c r="E15" s="53" t="s">
        <v>25</v>
      </c>
      <c r="F15" s="54"/>
      <c r="G15" s="54" t="s">
        <v>12</v>
      </c>
      <c r="H15" s="60"/>
      <c r="I15" s="34">
        <f>H15*F15</f>
        <v>0</v>
      </c>
      <c r="J15" s="24"/>
    </row>
    <row r="16" spans="1:10" ht="15" customHeight="1">
      <c r="A16" s="21"/>
      <c r="B16" s="23" t="s">
        <v>18</v>
      </c>
      <c r="C16" s="33">
        <v>9</v>
      </c>
      <c r="D16" s="54">
        <v>848</v>
      </c>
      <c r="E16" s="53" t="s">
        <v>15</v>
      </c>
      <c r="F16" s="54"/>
      <c r="G16" s="54" t="s">
        <v>14</v>
      </c>
      <c r="H16" s="60"/>
      <c r="I16" s="34">
        <f>H16*F16</f>
        <v>0</v>
      </c>
      <c r="J16" s="24"/>
    </row>
    <row r="17" spans="1:10" ht="15" customHeight="1">
      <c r="A17" s="21"/>
      <c r="B17" s="23"/>
      <c r="C17" s="57">
        <v>10</v>
      </c>
      <c r="D17" s="54">
        <v>848</v>
      </c>
      <c r="E17" s="53" t="s">
        <v>24</v>
      </c>
      <c r="F17" s="54"/>
      <c r="G17" s="54" t="s">
        <v>14</v>
      </c>
      <c r="H17" s="60"/>
      <c r="I17" s="34">
        <f>H17*F17</f>
        <v>0</v>
      </c>
      <c r="J17" s="24"/>
    </row>
    <row r="18" spans="1:10">
      <c r="C18" s="33">
        <v>11</v>
      </c>
      <c r="D18" s="54">
        <v>1115</v>
      </c>
      <c r="E18" s="53" t="s">
        <v>130</v>
      </c>
      <c r="F18" s="54"/>
      <c r="G18" s="54" t="s">
        <v>11</v>
      </c>
      <c r="H18" s="60"/>
      <c r="I18" s="52">
        <f t="shared" ref="I18" si="0">H18*F18</f>
        <v>0</v>
      </c>
    </row>
    <row r="19" spans="1:10" ht="15" customHeight="1">
      <c r="A19" s="21"/>
      <c r="B19" s="31"/>
      <c r="C19" s="57">
        <v>12</v>
      </c>
      <c r="D19" s="54">
        <v>1205</v>
      </c>
      <c r="E19" s="53" t="s">
        <v>26</v>
      </c>
      <c r="F19" s="54"/>
      <c r="G19" s="54" t="s">
        <v>12</v>
      </c>
      <c r="H19" s="60"/>
      <c r="I19" s="34">
        <f t="shared" ref="I19:I26" si="1">H19*F19</f>
        <v>0</v>
      </c>
      <c r="J19" s="24"/>
    </row>
    <row r="20" spans="1:10" ht="15" customHeight="1">
      <c r="A20" s="21"/>
      <c r="B20" s="31"/>
      <c r="C20" s="33">
        <v>13</v>
      </c>
      <c r="D20" s="54">
        <v>1205</v>
      </c>
      <c r="E20" s="53" t="s">
        <v>27</v>
      </c>
      <c r="F20" s="54"/>
      <c r="G20" s="54" t="s">
        <v>12</v>
      </c>
      <c r="H20" s="60"/>
      <c r="I20" s="34">
        <f t="shared" si="1"/>
        <v>0</v>
      </c>
      <c r="J20" s="24"/>
    </row>
    <row r="21" spans="1:10" s="49" customFormat="1" ht="15" customHeight="1">
      <c r="A21" s="50"/>
      <c r="B21" s="31"/>
      <c r="C21" s="57">
        <v>14</v>
      </c>
      <c r="D21" s="54">
        <v>1205</v>
      </c>
      <c r="E21" s="53" t="s">
        <v>97</v>
      </c>
      <c r="F21" s="54"/>
      <c r="G21" s="54" t="s">
        <v>12</v>
      </c>
      <c r="H21" s="60"/>
      <c r="I21" s="34">
        <f t="shared" si="1"/>
        <v>0</v>
      </c>
      <c r="J21" s="24"/>
    </row>
    <row r="22" spans="1:10" ht="15" customHeight="1">
      <c r="A22" s="21"/>
      <c r="B22" s="31"/>
      <c r="C22" s="33">
        <v>15</v>
      </c>
      <c r="D22" s="54">
        <v>1205</v>
      </c>
      <c r="E22" s="53" t="s">
        <v>28</v>
      </c>
      <c r="F22" s="54"/>
      <c r="G22" s="54" t="s">
        <v>12</v>
      </c>
      <c r="H22" s="60"/>
      <c r="I22" s="34">
        <f t="shared" si="1"/>
        <v>0</v>
      </c>
      <c r="J22" s="24"/>
    </row>
    <row r="23" spans="1:10">
      <c r="A23" s="21"/>
      <c r="C23" s="57">
        <v>16</v>
      </c>
      <c r="D23" s="54">
        <v>1205</v>
      </c>
      <c r="E23" s="53" t="s">
        <v>29</v>
      </c>
      <c r="F23" s="54"/>
      <c r="G23" s="54" t="s">
        <v>12</v>
      </c>
      <c r="H23" s="60"/>
      <c r="I23" s="34">
        <f t="shared" si="1"/>
        <v>0</v>
      </c>
      <c r="J23" s="24"/>
    </row>
    <row r="24" spans="1:10">
      <c r="C24" s="33">
        <v>17</v>
      </c>
      <c r="D24" s="54">
        <v>1205</v>
      </c>
      <c r="E24" s="53" t="s">
        <v>30</v>
      </c>
      <c r="F24" s="54"/>
      <c r="G24" s="54" t="s">
        <v>12</v>
      </c>
      <c r="H24" s="60"/>
      <c r="I24" s="34">
        <f t="shared" si="1"/>
        <v>0</v>
      </c>
      <c r="J24" s="24"/>
    </row>
    <row r="25" spans="1:10">
      <c r="C25" s="57">
        <v>18</v>
      </c>
      <c r="D25" s="54">
        <v>1205</v>
      </c>
      <c r="E25" s="53" t="s">
        <v>31</v>
      </c>
      <c r="F25" s="54"/>
      <c r="G25" s="54" t="s">
        <v>12</v>
      </c>
      <c r="H25" s="60"/>
      <c r="I25" s="34">
        <f t="shared" si="1"/>
        <v>0</v>
      </c>
      <c r="J25" s="24"/>
    </row>
    <row r="26" spans="1:10" s="49" customFormat="1">
      <c r="A26" s="17"/>
      <c r="B26" s="17"/>
      <c r="C26" s="33">
        <v>19</v>
      </c>
      <c r="D26" s="54">
        <v>1205</v>
      </c>
      <c r="E26" s="53" t="s">
        <v>96</v>
      </c>
      <c r="F26" s="54"/>
      <c r="G26" s="54" t="s">
        <v>12</v>
      </c>
      <c r="H26" s="60"/>
      <c r="I26" s="34">
        <f t="shared" si="1"/>
        <v>0</v>
      </c>
      <c r="J26" s="24"/>
    </row>
    <row r="27" spans="1:10" s="49" customFormat="1">
      <c r="A27" s="17"/>
      <c r="B27" s="17"/>
      <c r="C27" s="57">
        <v>20</v>
      </c>
      <c r="D27" s="54">
        <v>1205</v>
      </c>
      <c r="E27" s="53" t="s">
        <v>111</v>
      </c>
      <c r="F27" s="54"/>
      <c r="G27" s="54" t="s">
        <v>11</v>
      </c>
      <c r="H27" s="60"/>
      <c r="I27" s="34">
        <f t="shared" ref="I27" si="2">H27*F27</f>
        <v>0</v>
      </c>
      <c r="J27" s="24"/>
    </row>
    <row r="28" spans="1:10">
      <c r="C28" s="33">
        <v>21</v>
      </c>
      <c r="D28" s="54">
        <v>1205</v>
      </c>
      <c r="E28" s="53" t="s">
        <v>32</v>
      </c>
      <c r="F28" s="54"/>
      <c r="G28" s="54" t="s">
        <v>12</v>
      </c>
      <c r="H28" s="60"/>
      <c r="I28" s="34">
        <f>H28*F28</f>
        <v>0</v>
      </c>
      <c r="J28" s="24"/>
    </row>
    <row r="29" spans="1:10">
      <c r="C29" s="57">
        <v>22</v>
      </c>
      <c r="D29" s="54">
        <v>1205</v>
      </c>
      <c r="E29" s="53" t="s">
        <v>33</v>
      </c>
      <c r="F29" s="54"/>
      <c r="G29" s="54" t="s">
        <v>12</v>
      </c>
      <c r="H29" s="60"/>
      <c r="I29" s="34">
        <f>H29*F29</f>
        <v>0</v>
      </c>
      <c r="J29" s="24"/>
    </row>
    <row r="30" spans="1:10" s="49" customFormat="1">
      <c r="A30" s="17"/>
      <c r="B30" s="17"/>
      <c r="C30" s="33">
        <v>23</v>
      </c>
      <c r="D30" s="54">
        <v>1205</v>
      </c>
      <c r="E30" s="53" t="s">
        <v>95</v>
      </c>
      <c r="F30" s="54"/>
      <c r="G30" s="54" t="s">
        <v>12</v>
      </c>
      <c r="H30" s="60"/>
      <c r="I30" s="34">
        <f>H30*F30</f>
        <v>0</v>
      </c>
      <c r="J30" s="24"/>
    </row>
    <row r="31" spans="1:10">
      <c r="C31" s="57">
        <v>24</v>
      </c>
      <c r="D31" s="54">
        <v>1205</v>
      </c>
      <c r="E31" s="53" t="s">
        <v>34</v>
      </c>
      <c r="F31" s="54"/>
      <c r="G31" s="54" t="s">
        <v>11</v>
      </c>
      <c r="H31" s="60"/>
      <c r="I31" s="34">
        <f>H31*F31</f>
        <v>0</v>
      </c>
      <c r="J31" s="24"/>
    </row>
    <row r="32" spans="1:10">
      <c r="C32" s="33">
        <v>25</v>
      </c>
      <c r="D32" s="54">
        <v>1706</v>
      </c>
      <c r="E32" s="53" t="s">
        <v>112</v>
      </c>
      <c r="F32" s="54"/>
      <c r="G32" s="54" t="s">
        <v>11</v>
      </c>
      <c r="H32" s="60"/>
      <c r="I32" s="34">
        <f>H32*F32</f>
        <v>0</v>
      </c>
    </row>
    <row r="33" spans="1:9" ht="15" customHeight="1">
      <c r="A33" s="21"/>
      <c r="B33" s="23" t="s">
        <v>18</v>
      </c>
      <c r="C33" s="57">
        <v>26</v>
      </c>
      <c r="D33" s="54">
        <v>1705</v>
      </c>
      <c r="E33" s="53" t="s">
        <v>38</v>
      </c>
      <c r="F33" s="61"/>
      <c r="G33" s="54" t="s">
        <v>12</v>
      </c>
      <c r="H33" s="52"/>
      <c r="I33" s="34">
        <f t="shared" ref="I33:I58" si="3">H33*F33</f>
        <v>0</v>
      </c>
    </row>
    <row r="34" spans="1:9" ht="15" customHeight="1">
      <c r="A34" s="21"/>
      <c r="B34" s="23" t="s">
        <v>18</v>
      </c>
      <c r="C34" s="33">
        <v>27</v>
      </c>
      <c r="D34" s="54">
        <v>1705</v>
      </c>
      <c r="E34" s="53" t="s">
        <v>39</v>
      </c>
      <c r="F34" s="61"/>
      <c r="G34" s="54" t="s">
        <v>12</v>
      </c>
      <c r="H34" s="52"/>
      <c r="I34" s="34">
        <f t="shared" si="3"/>
        <v>0</v>
      </c>
    </row>
    <row r="35" spans="1:9" ht="15" customHeight="1">
      <c r="A35" s="21"/>
      <c r="B35" s="23" t="s">
        <v>18</v>
      </c>
      <c r="C35" s="57">
        <v>28</v>
      </c>
      <c r="D35" s="54">
        <v>1710</v>
      </c>
      <c r="E35" s="53" t="s">
        <v>40</v>
      </c>
      <c r="F35" s="61"/>
      <c r="G35" s="54" t="s">
        <v>12</v>
      </c>
      <c r="H35" s="52"/>
      <c r="I35" s="34">
        <f t="shared" si="3"/>
        <v>0</v>
      </c>
    </row>
    <row r="36" spans="1:9" s="35" customFormat="1" ht="15" customHeight="1">
      <c r="A36" s="36"/>
      <c r="B36" s="37"/>
      <c r="C36" s="33">
        <v>29</v>
      </c>
      <c r="D36" s="54">
        <v>1715</v>
      </c>
      <c r="E36" s="53" t="s">
        <v>41</v>
      </c>
      <c r="F36" s="61"/>
      <c r="G36" s="54" t="s">
        <v>12</v>
      </c>
      <c r="H36" s="52"/>
      <c r="I36" s="34">
        <f t="shared" si="3"/>
        <v>0</v>
      </c>
    </row>
    <row r="37" spans="1:9" s="35" customFormat="1" ht="15" customHeight="1">
      <c r="A37" s="36"/>
      <c r="B37" s="37"/>
      <c r="C37" s="57">
        <v>30</v>
      </c>
      <c r="D37" s="54">
        <v>1715</v>
      </c>
      <c r="E37" s="53" t="s">
        <v>42</v>
      </c>
      <c r="F37" s="61"/>
      <c r="G37" s="54" t="s">
        <v>12</v>
      </c>
      <c r="H37" s="52"/>
      <c r="I37" s="34">
        <f t="shared" si="3"/>
        <v>0</v>
      </c>
    </row>
    <row r="38" spans="1:9" s="35" customFormat="1" ht="15" customHeight="1">
      <c r="A38" s="36"/>
      <c r="B38" s="37"/>
      <c r="C38" s="33">
        <v>31</v>
      </c>
      <c r="D38" s="54">
        <v>1715</v>
      </c>
      <c r="E38" s="53" t="s">
        <v>43</v>
      </c>
      <c r="F38" s="61"/>
      <c r="G38" s="54" t="s">
        <v>12</v>
      </c>
      <c r="H38" s="52"/>
      <c r="I38" s="34">
        <f t="shared" si="3"/>
        <v>0</v>
      </c>
    </row>
    <row r="39" spans="1:9" s="35" customFormat="1" ht="15" customHeight="1">
      <c r="A39" s="36"/>
      <c r="B39" s="37"/>
      <c r="C39" s="57">
        <v>32</v>
      </c>
      <c r="D39" s="54">
        <v>1715</v>
      </c>
      <c r="E39" s="53" t="s">
        <v>44</v>
      </c>
      <c r="F39" s="61"/>
      <c r="G39" s="54" t="s">
        <v>12</v>
      </c>
      <c r="H39" s="52"/>
      <c r="I39" s="34">
        <f t="shared" si="3"/>
        <v>0</v>
      </c>
    </row>
    <row r="40" spans="1:9" s="35" customFormat="1" ht="15" customHeight="1">
      <c r="A40" s="36"/>
      <c r="B40" s="37"/>
      <c r="C40" s="33">
        <v>33</v>
      </c>
      <c r="D40" s="54">
        <v>1715</v>
      </c>
      <c r="E40" s="53" t="s">
        <v>45</v>
      </c>
      <c r="F40" s="61"/>
      <c r="G40" s="54" t="s">
        <v>12</v>
      </c>
      <c r="H40" s="52"/>
      <c r="I40" s="34">
        <f t="shared" si="3"/>
        <v>0</v>
      </c>
    </row>
    <row r="41" spans="1:9" s="35" customFormat="1" ht="15" customHeight="1">
      <c r="A41" s="36"/>
      <c r="B41" s="37"/>
      <c r="C41" s="57">
        <v>34</v>
      </c>
      <c r="D41" s="54">
        <v>1715</v>
      </c>
      <c r="E41" s="53" t="s">
        <v>46</v>
      </c>
      <c r="F41" s="61"/>
      <c r="G41" s="54" t="s">
        <v>12</v>
      </c>
      <c r="H41" s="52"/>
      <c r="I41" s="34">
        <f t="shared" si="3"/>
        <v>0</v>
      </c>
    </row>
    <row r="42" spans="1:9" s="49" customFormat="1" ht="15" customHeight="1">
      <c r="A42" s="50"/>
      <c r="B42" s="51"/>
      <c r="C42" s="33">
        <v>35</v>
      </c>
      <c r="D42" s="54">
        <v>1715</v>
      </c>
      <c r="E42" s="53" t="s">
        <v>100</v>
      </c>
      <c r="F42" s="61"/>
      <c r="G42" s="54" t="s">
        <v>12</v>
      </c>
      <c r="H42" s="52"/>
      <c r="I42" s="34">
        <f t="shared" si="3"/>
        <v>0</v>
      </c>
    </row>
    <row r="43" spans="1:9" s="49" customFormat="1" ht="15" customHeight="1">
      <c r="A43" s="50"/>
      <c r="B43" s="51"/>
      <c r="C43" s="57">
        <v>36</v>
      </c>
      <c r="D43" s="54">
        <v>1715</v>
      </c>
      <c r="E43" s="53" t="s">
        <v>101</v>
      </c>
      <c r="F43" s="61"/>
      <c r="G43" s="54" t="s">
        <v>12</v>
      </c>
      <c r="H43" s="52"/>
      <c r="I43" s="34">
        <f t="shared" si="3"/>
        <v>0</v>
      </c>
    </row>
    <row r="44" spans="1:9" s="38" customFormat="1" ht="15" customHeight="1">
      <c r="A44" s="39"/>
      <c r="B44" s="40"/>
      <c r="C44" s="33">
        <v>37</v>
      </c>
      <c r="D44" s="54">
        <v>1715</v>
      </c>
      <c r="E44" s="53" t="s">
        <v>47</v>
      </c>
      <c r="F44" s="54"/>
      <c r="G44" s="54" t="s">
        <v>12</v>
      </c>
      <c r="H44" s="52"/>
      <c r="I44" s="34">
        <f t="shared" si="3"/>
        <v>0</v>
      </c>
    </row>
    <row r="45" spans="1:9" s="38" customFormat="1" ht="15" customHeight="1">
      <c r="A45" s="39"/>
      <c r="B45" s="40"/>
      <c r="C45" s="57">
        <v>38</v>
      </c>
      <c r="D45" s="54">
        <v>1715</v>
      </c>
      <c r="E45" s="53" t="s">
        <v>48</v>
      </c>
      <c r="F45" s="54"/>
      <c r="G45" s="54" t="s">
        <v>12</v>
      </c>
      <c r="H45" s="52"/>
      <c r="I45" s="34">
        <f t="shared" si="3"/>
        <v>0</v>
      </c>
    </row>
    <row r="46" spans="1:9" s="49" customFormat="1" ht="15" customHeight="1">
      <c r="A46" s="50"/>
      <c r="B46" s="51"/>
      <c r="C46" s="33">
        <v>39</v>
      </c>
      <c r="D46" s="54">
        <v>1715</v>
      </c>
      <c r="E46" s="53" t="s">
        <v>80</v>
      </c>
      <c r="F46" s="54"/>
      <c r="G46" s="54" t="s">
        <v>12</v>
      </c>
      <c r="H46" s="52"/>
      <c r="I46" s="34">
        <f t="shared" si="3"/>
        <v>0</v>
      </c>
    </row>
    <row r="47" spans="1:9" s="49" customFormat="1" ht="15" customHeight="1">
      <c r="A47" s="50"/>
      <c r="B47" s="51"/>
      <c r="C47" s="57">
        <v>40</v>
      </c>
      <c r="D47" s="54">
        <v>1715</v>
      </c>
      <c r="E47" s="53" t="s">
        <v>81</v>
      </c>
      <c r="F47" s="54"/>
      <c r="G47" s="54" t="s">
        <v>12</v>
      </c>
      <c r="H47" s="52"/>
      <c r="I47" s="34">
        <f t="shared" si="3"/>
        <v>0</v>
      </c>
    </row>
    <row r="48" spans="1:9" s="49" customFormat="1" ht="15" customHeight="1">
      <c r="A48" s="50"/>
      <c r="B48" s="51"/>
      <c r="C48" s="33">
        <v>41</v>
      </c>
      <c r="D48" s="54">
        <v>1715</v>
      </c>
      <c r="E48" s="53" t="s">
        <v>84</v>
      </c>
      <c r="F48" s="54"/>
      <c r="G48" s="54" t="s">
        <v>12</v>
      </c>
      <c r="H48" s="52"/>
      <c r="I48" s="34">
        <f t="shared" si="3"/>
        <v>0</v>
      </c>
    </row>
    <row r="49" spans="1:12" s="38" customFormat="1" ht="15" customHeight="1">
      <c r="A49" s="39"/>
      <c r="B49" s="40"/>
      <c r="C49" s="57">
        <v>42</v>
      </c>
      <c r="D49" s="54">
        <v>1715</v>
      </c>
      <c r="E49" s="53" t="s">
        <v>49</v>
      </c>
      <c r="F49" s="54"/>
      <c r="G49" s="54" t="s">
        <v>12</v>
      </c>
      <c r="H49" s="52"/>
      <c r="I49" s="34">
        <f t="shared" si="3"/>
        <v>0</v>
      </c>
    </row>
    <row r="50" spans="1:12" ht="15" customHeight="1">
      <c r="A50" s="21"/>
      <c r="B50" s="23" t="s">
        <v>18</v>
      </c>
      <c r="C50" s="33">
        <v>43</v>
      </c>
      <c r="D50" s="54">
        <v>1716</v>
      </c>
      <c r="E50" s="53" t="s">
        <v>51</v>
      </c>
      <c r="F50" s="54"/>
      <c r="G50" s="54" t="s">
        <v>11</v>
      </c>
      <c r="H50" s="52"/>
      <c r="I50" s="34">
        <f t="shared" si="3"/>
        <v>0</v>
      </c>
      <c r="J50" s="24"/>
      <c r="K50" s="24"/>
      <c r="L50" s="24"/>
    </row>
    <row r="51" spans="1:12" ht="15" customHeight="1">
      <c r="A51" s="21"/>
      <c r="B51" s="23" t="s">
        <v>18</v>
      </c>
      <c r="C51" s="57">
        <v>44</v>
      </c>
      <c r="D51" s="54">
        <v>1716</v>
      </c>
      <c r="E51" s="53" t="s">
        <v>52</v>
      </c>
      <c r="F51" s="54"/>
      <c r="G51" s="54" t="s">
        <v>11</v>
      </c>
      <c r="H51" s="52"/>
      <c r="I51" s="34">
        <f t="shared" si="3"/>
        <v>0</v>
      </c>
      <c r="J51" s="24"/>
      <c r="K51" s="24"/>
      <c r="L51" s="24"/>
    </row>
    <row r="52" spans="1:12" s="49" customFormat="1" ht="15" customHeight="1">
      <c r="A52" s="50"/>
      <c r="B52" s="51"/>
      <c r="C52" s="33">
        <v>45</v>
      </c>
      <c r="D52" s="54">
        <v>1716</v>
      </c>
      <c r="E52" s="53" t="s">
        <v>82</v>
      </c>
      <c r="F52" s="54"/>
      <c r="G52" s="54" t="s">
        <v>11</v>
      </c>
      <c r="H52" s="52"/>
      <c r="I52" s="34">
        <f t="shared" si="3"/>
        <v>0</v>
      </c>
      <c r="J52" s="24"/>
      <c r="K52" s="24"/>
      <c r="L52" s="24"/>
    </row>
    <row r="53" spans="1:12" ht="15" customHeight="1">
      <c r="A53" s="21"/>
      <c r="B53" s="23" t="s">
        <v>18</v>
      </c>
      <c r="C53" s="57">
        <v>46</v>
      </c>
      <c r="D53" s="54">
        <v>1716</v>
      </c>
      <c r="E53" s="53" t="s">
        <v>53</v>
      </c>
      <c r="F53" s="54"/>
      <c r="G53" s="54" t="s">
        <v>11</v>
      </c>
      <c r="H53" s="52"/>
      <c r="I53" s="34">
        <f t="shared" si="3"/>
        <v>0</v>
      </c>
      <c r="J53" s="24"/>
      <c r="K53" s="24"/>
      <c r="L53" s="24"/>
    </row>
    <row r="54" spans="1:12" s="49" customFormat="1" ht="15" customHeight="1">
      <c r="A54" s="50"/>
      <c r="B54" s="51"/>
      <c r="C54" s="33">
        <v>47</v>
      </c>
      <c r="D54" s="54">
        <v>1716</v>
      </c>
      <c r="E54" s="53" t="s">
        <v>83</v>
      </c>
      <c r="F54" s="54"/>
      <c r="G54" s="54" t="s">
        <v>11</v>
      </c>
      <c r="H54" s="52"/>
      <c r="I54" s="34">
        <f t="shared" si="3"/>
        <v>0</v>
      </c>
      <c r="J54" s="24"/>
      <c r="K54" s="24"/>
      <c r="L54" s="24"/>
    </row>
    <row r="55" spans="1:12">
      <c r="A55" s="21"/>
      <c r="B55" s="23"/>
      <c r="C55" s="57">
        <v>48</v>
      </c>
      <c r="D55" s="54">
        <v>1720</v>
      </c>
      <c r="E55" s="53" t="s">
        <v>23</v>
      </c>
      <c r="F55" s="54"/>
      <c r="G55" s="54" t="s">
        <v>11</v>
      </c>
      <c r="H55" s="52"/>
      <c r="I55" s="34">
        <f t="shared" si="3"/>
        <v>0</v>
      </c>
      <c r="J55" s="24"/>
      <c r="K55" s="24"/>
      <c r="L55" s="24"/>
    </row>
    <row r="56" spans="1:12" ht="15" customHeight="1">
      <c r="A56" s="21"/>
      <c r="B56" s="23"/>
      <c r="C56" s="33">
        <v>49</v>
      </c>
      <c r="D56" s="54">
        <v>1721</v>
      </c>
      <c r="E56" s="53" t="s">
        <v>20</v>
      </c>
      <c r="F56" s="54"/>
      <c r="G56" s="54" t="s">
        <v>11</v>
      </c>
      <c r="H56" s="52"/>
      <c r="I56" s="34">
        <f t="shared" si="3"/>
        <v>0</v>
      </c>
      <c r="J56" s="24"/>
      <c r="K56" s="24"/>
      <c r="L56" s="24"/>
    </row>
    <row r="57" spans="1:12" ht="15" customHeight="1">
      <c r="A57" s="21"/>
      <c r="B57" s="23"/>
      <c r="C57" s="57">
        <v>50</v>
      </c>
      <c r="D57" s="54">
        <v>1721</v>
      </c>
      <c r="E57" s="53" t="s">
        <v>19</v>
      </c>
      <c r="F57" s="54"/>
      <c r="G57" s="54" t="s">
        <v>11</v>
      </c>
      <c r="H57" s="52"/>
      <c r="I57" s="34">
        <f t="shared" si="3"/>
        <v>0</v>
      </c>
      <c r="J57" s="24"/>
      <c r="K57" s="24"/>
      <c r="L57" s="24"/>
    </row>
    <row r="58" spans="1:12" s="29" customFormat="1" ht="15" customHeight="1">
      <c r="A58" s="26"/>
      <c r="B58" s="27"/>
      <c r="C58" s="33">
        <v>51</v>
      </c>
      <c r="D58" s="28">
        <v>1722</v>
      </c>
      <c r="E58" s="55" t="s">
        <v>75</v>
      </c>
      <c r="F58" s="28"/>
      <c r="G58" s="28" t="s">
        <v>11</v>
      </c>
      <c r="H58" s="62"/>
      <c r="I58" s="34">
        <f t="shared" si="3"/>
        <v>0</v>
      </c>
    </row>
    <row r="59" spans="1:12">
      <c r="C59" s="57">
        <v>52</v>
      </c>
      <c r="D59" s="54">
        <v>1725</v>
      </c>
      <c r="E59" s="53" t="s">
        <v>109</v>
      </c>
      <c r="F59" s="54"/>
      <c r="G59" s="54" t="s">
        <v>12</v>
      </c>
      <c r="H59" s="52"/>
      <c r="I59" s="52">
        <f t="shared" ref="I59" si="4">H59*F59</f>
        <v>0</v>
      </c>
      <c r="J59" s="24"/>
    </row>
    <row r="60" spans="1:12">
      <c r="C60" s="33">
        <v>53</v>
      </c>
      <c r="D60" s="54">
        <v>1734</v>
      </c>
      <c r="E60" s="53" t="s">
        <v>113</v>
      </c>
      <c r="F60" s="54"/>
      <c r="G60" s="54" t="s">
        <v>12</v>
      </c>
      <c r="H60" s="60"/>
      <c r="I60" s="34">
        <f>(F60*H60)</f>
        <v>0</v>
      </c>
    </row>
    <row r="61" spans="1:12">
      <c r="C61" s="57">
        <v>54</v>
      </c>
      <c r="D61" s="54">
        <v>1735</v>
      </c>
      <c r="E61" s="53" t="s">
        <v>114</v>
      </c>
      <c r="F61" s="54"/>
      <c r="G61" s="54" t="s">
        <v>11</v>
      </c>
      <c r="H61" s="60"/>
      <c r="I61" s="34">
        <f>(F61*H61)</f>
        <v>0</v>
      </c>
    </row>
    <row r="62" spans="1:12" s="38" customFormat="1" ht="15" customHeight="1">
      <c r="A62" s="39"/>
      <c r="B62" s="40"/>
      <c r="C62" s="33">
        <v>55</v>
      </c>
      <c r="D62" s="54">
        <v>1745</v>
      </c>
      <c r="E62" s="53" t="s">
        <v>54</v>
      </c>
      <c r="F62" s="54"/>
      <c r="G62" s="54" t="s">
        <v>11</v>
      </c>
      <c r="H62" s="52"/>
      <c r="I62" s="34">
        <f>H62*F62</f>
        <v>0</v>
      </c>
    </row>
    <row r="63" spans="1:12">
      <c r="A63" s="21"/>
      <c r="B63" s="23" t="s">
        <v>18</v>
      </c>
      <c r="C63" s="57">
        <v>56</v>
      </c>
      <c r="D63" s="54">
        <v>1746</v>
      </c>
      <c r="E63" s="53" t="s">
        <v>37</v>
      </c>
      <c r="F63" s="54"/>
      <c r="G63" s="54" t="s">
        <v>11</v>
      </c>
      <c r="H63" s="52"/>
      <c r="I63" s="34">
        <f>H63*F63</f>
        <v>0</v>
      </c>
      <c r="J63" s="24"/>
    </row>
    <row r="64" spans="1:12" s="49" customFormat="1" ht="15" customHeight="1">
      <c r="A64" s="50"/>
      <c r="B64" s="51"/>
      <c r="C64" s="33">
        <v>57</v>
      </c>
      <c r="D64" s="54" t="s">
        <v>232</v>
      </c>
      <c r="E64" s="53" t="s">
        <v>233</v>
      </c>
      <c r="F64" s="54"/>
      <c r="G64" s="54" t="s">
        <v>11</v>
      </c>
      <c r="H64" s="52"/>
      <c r="I64" s="34">
        <f>H64*F64</f>
        <v>0</v>
      </c>
    </row>
    <row r="65" spans="1:10" s="44" customFormat="1" ht="15" customHeight="1">
      <c r="A65" s="45"/>
      <c r="B65" s="46"/>
      <c r="C65" s="57">
        <v>58</v>
      </c>
      <c r="D65" s="54" t="s">
        <v>179</v>
      </c>
      <c r="E65" s="53" t="s">
        <v>105</v>
      </c>
      <c r="F65" s="54"/>
      <c r="G65" s="54" t="s">
        <v>11</v>
      </c>
      <c r="H65" s="52"/>
      <c r="I65" s="34">
        <f>H65*F65</f>
        <v>0</v>
      </c>
    </row>
    <row r="66" spans="1:10">
      <c r="C66" s="33">
        <v>59</v>
      </c>
      <c r="D66" s="54" t="s">
        <v>181</v>
      </c>
      <c r="E66" s="48" t="s">
        <v>131</v>
      </c>
      <c r="F66" s="54"/>
      <c r="G66" s="54" t="s">
        <v>11</v>
      </c>
      <c r="H66" s="52"/>
      <c r="I66" s="34">
        <f t="shared" ref="I66:I71" si="5">H66*F66</f>
        <v>0</v>
      </c>
      <c r="J66" s="24"/>
    </row>
    <row r="67" spans="1:10" s="49" customFormat="1" ht="27.95" customHeight="1">
      <c r="A67" s="50"/>
      <c r="B67" s="51"/>
      <c r="C67" s="57">
        <v>60</v>
      </c>
      <c r="D67" s="54" t="s">
        <v>177</v>
      </c>
      <c r="E67" s="53" t="s">
        <v>127</v>
      </c>
      <c r="F67" s="54"/>
      <c r="G67" s="54" t="s">
        <v>11</v>
      </c>
      <c r="H67" s="63"/>
      <c r="I67" s="34">
        <f t="shared" si="5"/>
        <v>0</v>
      </c>
      <c r="J67" s="24"/>
    </row>
    <row r="68" spans="1:10" s="44" customFormat="1" ht="15" customHeight="1">
      <c r="A68" s="45"/>
      <c r="B68" s="46"/>
      <c r="C68" s="33">
        <v>61</v>
      </c>
      <c r="D68" s="54" t="s">
        <v>178</v>
      </c>
      <c r="E68" s="53" t="s">
        <v>180</v>
      </c>
      <c r="F68" s="54"/>
      <c r="G68" s="54" t="s">
        <v>11</v>
      </c>
      <c r="H68" s="52"/>
      <c r="I68" s="34">
        <f t="shared" si="5"/>
        <v>0</v>
      </c>
    </row>
    <row r="69" spans="1:10" s="49" customFormat="1" ht="15" customHeight="1">
      <c r="A69" s="50"/>
      <c r="B69" s="66"/>
      <c r="C69" s="57">
        <v>62</v>
      </c>
      <c r="D69" s="54" t="s">
        <v>224</v>
      </c>
      <c r="E69" s="53" t="s">
        <v>252</v>
      </c>
      <c r="F69" s="54"/>
      <c r="G69" s="54" t="s">
        <v>11</v>
      </c>
      <c r="H69" s="65"/>
      <c r="I69" s="34">
        <f t="shared" si="5"/>
        <v>0</v>
      </c>
    </row>
    <row r="70" spans="1:10">
      <c r="C70" s="33">
        <v>63</v>
      </c>
      <c r="D70" s="54" t="s">
        <v>249</v>
      </c>
      <c r="E70" s="53" t="s">
        <v>132</v>
      </c>
      <c r="F70" s="54"/>
      <c r="G70" s="54" t="s">
        <v>11</v>
      </c>
      <c r="H70" s="52"/>
      <c r="I70" s="34">
        <f t="shared" si="5"/>
        <v>0</v>
      </c>
    </row>
    <row r="71" spans="1:10" s="49" customFormat="1">
      <c r="A71" s="17"/>
      <c r="B71" s="17"/>
      <c r="C71" s="57">
        <v>64</v>
      </c>
      <c r="D71" s="54" t="s">
        <v>250</v>
      </c>
      <c r="E71" s="53" t="s">
        <v>251</v>
      </c>
      <c r="F71" s="54"/>
      <c r="G71" s="54" t="s">
        <v>11</v>
      </c>
      <c r="H71" s="52"/>
      <c r="I71" s="34">
        <f t="shared" si="5"/>
        <v>0</v>
      </c>
    </row>
    <row r="72" spans="1:10" s="38" customFormat="1" ht="15" customHeight="1">
      <c r="A72" s="39"/>
      <c r="B72" s="40"/>
      <c r="C72" s="33">
        <v>65</v>
      </c>
      <c r="D72" s="54" t="s">
        <v>182</v>
      </c>
      <c r="E72" s="47" t="s">
        <v>55</v>
      </c>
      <c r="F72" s="54"/>
      <c r="G72" s="54" t="s">
        <v>11</v>
      </c>
      <c r="H72" s="52"/>
      <c r="I72" s="34">
        <f t="shared" ref="I72:I148" si="6">H72*F72</f>
        <v>0</v>
      </c>
    </row>
    <row r="73" spans="1:10" s="49" customFormat="1" ht="15" customHeight="1">
      <c r="A73" s="50"/>
      <c r="B73" s="51"/>
      <c r="C73" s="57">
        <v>66</v>
      </c>
      <c r="D73" s="54" t="s">
        <v>182</v>
      </c>
      <c r="E73" s="47" t="s">
        <v>78</v>
      </c>
      <c r="F73" s="54"/>
      <c r="G73" s="54" t="s">
        <v>11</v>
      </c>
      <c r="H73" s="52"/>
      <c r="I73" s="34">
        <f t="shared" si="6"/>
        <v>0</v>
      </c>
    </row>
    <row r="74" spans="1:10" s="49" customFormat="1" ht="15" customHeight="1">
      <c r="A74" s="50"/>
      <c r="B74" s="51"/>
      <c r="C74" s="33">
        <v>67</v>
      </c>
      <c r="D74" s="54" t="s">
        <v>182</v>
      </c>
      <c r="E74" s="47" t="s">
        <v>79</v>
      </c>
      <c r="F74" s="54"/>
      <c r="G74" s="54" t="s">
        <v>11</v>
      </c>
      <c r="H74" s="52"/>
      <c r="I74" s="34">
        <f t="shared" si="6"/>
        <v>0</v>
      </c>
    </row>
    <row r="75" spans="1:10" s="41" customFormat="1" ht="15" customHeight="1">
      <c r="A75" s="42"/>
      <c r="B75" s="43"/>
      <c r="C75" s="57">
        <v>68</v>
      </c>
      <c r="D75" s="54" t="s">
        <v>182</v>
      </c>
      <c r="E75" s="47" t="s">
        <v>56</v>
      </c>
      <c r="F75" s="54"/>
      <c r="G75" s="54" t="s">
        <v>11</v>
      </c>
      <c r="H75" s="52"/>
      <c r="I75" s="34">
        <f t="shared" si="6"/>
        <v>0</v>
      </c>
    </row>
    <row r="76" spans="1:10" s="41" customFormat="1" ht="15" customHeight="1">
      <c r="A76" s="42"/>
      <c r="B76" s="43"/>
      <c r="C76" s="33">
        <v>69</v>
      </c>
      <c r="D76" s="54" t="s">
        <v>182</v>
      </c>
      <c r="E76" s="47" t="s">
        <v>57</v>
      </c>
      <c r="F76" s="54"/>
      <c r="G76" s="54" t="s">
        <v>11</v>
      </c>
      <c r="H76" s="52"/>
      <c r="I76" s="34">
        <f t="shared" si="6"/>
        <v>0</v>
      </c>
    </row>
    <row r="77" spans="1:10" s="41" customFormat="1" ht="15" customHeight="1">
      <c r="A77" s="42"/>
      <c r="B77" s="43"/>
      <c r="C77" s="57">
        <v>70</v>
      </c>
      <c r="D77" s="54" t="s">
        <v>182</v>
      </c>
      <c r="E77" s="48" t="s">
        <v>58</v>
      </c>
      <c r="F77" s="54"/>
      <c r="G77" s="54" t="s">
        <v>11</v>
      </c>
      <c r="H77" s="52"/>
      <c r="I77" s="34">
        <f t="shared" si="6"/>
        <v>0</v>
      </c>
    </row>
    <row r="78" spans="1:10" s="44" customFormat="1" ht="15" customHeight="1">
      <c r="A78" s="45"/>
      <c r="B78" s="46"/>
      <c r="C78" s="33">
        <v>71</v>
      </c>
      <c r="D78" s="54" t="s">
        <v>186</v>
      </c>
      <c r="E78" s="53" t="s">
        <v>60</v>
      </c>
      <c r="F78" s="54"/>
      <c r="G78" s="54" t="s">
        <v>11</v>
      </c>
      <c r="H78" s="52"/>
      <c r="I78" s="34">
        <f t="shared" ref="I78:I85" si="7">H78*F78</f>
        <v>0</v>
      </c>
    </row>
    <row r="79" spans="1:10" s="49" customFormat="1" ht="15" customHeight="1">
      <c r="A79" s="50"/>
      <c r="B79" s="51"/>
      <c r="C79" s="57">
        <v>72</v>
      </c>
      <c r="D79" s="54" t="s">
        <v>187</v>
      </c>
      <c r="E79" s="53" t="s">
        <v>61</v>
      </c>
      <c r="F79" s="54"/>
      <c r="G79" s="54" t="s">
        <v>11</v>
      </c>
      <c r="H79" s="52"/>
      <c r="I79" s="34">
        <f t="shared" si="7"/>
        <v>0</v>
      </c>
    </row>
    <row r="80" spans="1:10" s="49" customFormat="1" ht="15" customHeight="1">
      <c r="A80" s="50"/>
      <c r="B80" s="51"/>
      <c r="C80" s="33">
        <v>73</v>
      </c>
      <c r="D80" s="54" t="s">
        <v>187</v>
      </c>
      <c r="E80" s="53" t="s">
        <v>16</v>
      </c>
      <c r="F80" s="54"/>
      <c r="G80" s="54" t="s">
        <v>11</v>
      </c>
      <c r="H80" s="52"/>
      <c r="I80" s="34">
        <f t="shared" si="7"/>
        <v>0</v>
      </c>
    </row>
    <row r="81" spans="1:10" s="49" customFormat="1" ht="15" customHeight="1">
      <c r="A81" s="50"/>
      <c r="B81" s="51"/>
      <c r="C81" s="57">
        <v>74</v>
      </c>
      <c r="D81" s="54" t="s">
        <v>187</v>
      </c>
      <c r="E81" s="53" t="s">
        <v>62</v>
      </c>
      <c r="F81" s="54"/>
      <c r="G81" s="54" t="s">
        <v>11</v>
      </c>
      <c r="H81" s="52"/>
      <c r="I81" s="34">
        <f t="shared" si="7"/>
        <v>0</v>
      </c>
    </row>
    <row r="82" spans="1:10" s="49" customFormat="1" ht="15" customHeight="1">
      <c r="A82" s="50"/>
      <c r="B82" s="51"/>
      <c r="C82" s="33">
        <v>75</v>
      </c>
      <c r="D82" s="54" t="s">
        <v>187</v>
      </c>
      <c r="E82" s="53" t="s">
        <v>17</v>
      </c>
      <c r="F82" s="54"/>
      <c r="G82" s="54" t="s">
        <v>11</v>
      </c>
      <c r="H82" s="52"/>
      <c r="I82" s="34">
        <f t="shared" si="7"/>
        <v>0</v>
      </c>
    </row>
    <row r="83" spans="1:10" s="49" customFormat="1" ht="27.95" customHeight="1">
      <c r="A83" s="50"/>
      <c r="B83" s="51"/>
      <c r="C83" s="57">
        <v>76</v>
      </c>
      <c r="D83" s="28" t="s">
        <v>189</v>
      </c>
      <c r="E83" s="64" t="s">
        <v>124</v>
      </c>
      <c r="F83" s="54"/>
      <c r="G83" s="54" t="s">
        <v>11</v>
      </c>
      <c r="H83" s="65"/>
      <c r="I83" s="34">
        <f t="shared" si="7"/>
        <v>0</v>
      </c>
    </row>
    <row r="84" spans="1:10" s="49" customFormat="1" ht="15" customHeight="1">
      <c r="A84" s="50"/>
      <c r="B84" s="51"/>
      <c r="C84" s="33">
        <v>77</v>
      </c>
      <c r="D84" s="28" t="s">
        <v>188</v>
      </c>
      <c r="E84" s="53" t="s">
        <v>63</v>
      </c>
      <c r="F84" s="54"/>
      <c r="G84" s="54" t="s">
        <v>11</v>
      </c>
      <c r="H84" s="52"/>
      <c r="I84" s="34">
        <f t="shared" si="7"/>
        <v>0</v>
      </c>
      <c r="J84" s="24"/>
    </row>
    <row r="85" spans="1:10">
      <c r="C85" s="57">
        <v>78</v>
      </c>
      <c r="D85" s="54" t="s">
        <v>209</v>
      </c>
      <c r="E85" s="53" t="s">
        <v>110</v>
      </c>
      <c r="F85" s="54"/>
      <c r="G85" s="54" t="s">
        <v>12</v>
      </c>
      <c r="H85" s="52"/>
      <c r="I85" s="52">
        <f t="shared" si="7"/>
        <v>0</v>
      </c>
      <c r="J85" s="24"/>
    </row>
    <row r="86" spans="1:10" s="44" customFormat="1" ht="15" customHeight="1">
      <c r="A86" s="45"/>
      <c r="B86" s="46"/>
      <c r="C86" s="33">
        <v>79</v>
      </c>
      <c r="D86" s="54" t="s">
        <v>185</v>
      </c>
      <c r="E86" s="53" t="s">
        <v>59</v>
      </c>
      <c r="F86" s="54"/>
      <c r="G86" s="54" t="s">
        <v>11</v>
      </c>
      <c r="H86" s="52"/>
      <c r="I86" s="34">
        <f t="shared" si="6"/>
        <v>0</v>
      </c>
    </row>
    <row r="87" spans="1:10" ht="15" customHeight="1">
      <c r="A87" s="21"/>
      <c r="B87" s="23"/>
      <c r="C87" s="57">
        <v>80</v>
      </c>
      <c r="D87" s="54" t="s">
        <v>184</v>
      </c>
      <c r="E87" s="53" t="s">
        <v>50</v>
      </c>
      <c r="F87" s="54"/>
      <c r="G87" s="54" t="s">
        <v>11</v>
      </c>
      <c r="H87" s="52"/>
      <c r="I87" s="34">
        <f>H87*F87</f>
        <v>0</v>
      </c>
    </row>
    <row r="88" spans="1:10" s="38" customFormat="1" ht="15" customHeight="1">
      <c r="A88" s="39"/>
      <c r="B88" s="40"/>
      <c r="C88" s="33">
        <v>81</v>
      </c>
      <c r="D88" s="54" t="s">
        <v>183</v>
      </c>
      <c r="E88" s="53" t="s">
        <v>235</v>
      </c>
      <c r="F88" s="54"/>
      <c r="G88" s="54" t="s">
        <v>11</v>
      </c>
      <c r="H88" s="52"/>
      <c r="I88" s="34">
        <f>H88*F88</f>
        <v>0</v>
      </c>
    </row>
    <row r="89" spans="1:10" s="49" customFormat="1" ht="15" customHeight="1">
      <c r="A89" s="50"/>
      <c r="B89" s="51"/>
      <c r="C89" s="57">
        <v>82</v>
      </c>
      <c r="D89" s="54" t="s">
        <v>234</v>
      </c>
      <c r="E89" s="53" t="s">
        <v>236</v>
      </c>
      <c r="F89" s="54"/>
      <c r="G89" s="54" t="s">
        <v>11</v>
      </c>
      <c r="H89" s="52"/>
      <c r="I89" s="34">
        <f>H89*F89</f>
        <v>0</v>
      </c>
    </row>
    <row r="90" spans="1:10" s="49" customFormat="1" ht="15" customHeight="1">
      <c r="A90" s="50"/>
      <c r="B90" s="51"/>
      <c r="C90" s="33">
        <v>83</v>
      </c>
      <c r="D90" s="54" t="s">
        <v>237</v>
      </c>
      <c r="E90" s="53" t="s">
        <v>241</v>
      </c>
      <c r="F90" s="54"/>
      <c r="G90" s="54" t="s">
        <v>11</v>
      </c>
      <c r="H90" s="52"/>
      <c r="I90" s="34">
        <f t="shared" ref="I90:I91" si="8">H90*F90</f>
        <v>0</v>
      </c>
    </row>
    <row r="91" spans="1:10" s="49" customFormat="1" ht="15" customHeight="1">
      <c r="A91" s="50"/>
      <c r="B91" s="51"/>
      <c r="C91" s="57">
        <v>84</v>
      </c>
      <c r="D91" s="54" t="s">
        <v>237</v>
      </c>
      <c r="E91" s="53" t="s">
        <v>238</v>
      </c>
      <c r="F91" s="54"/>
      <c r="G91" s="54" t="s">
        <v>11</v>
      </c>
      <c r="H91" s="52"/>
      <c r="I91" s="34">
        <f t="shared" si="8"/>
        <v>0</v>
      </c>
    </row>
    <row r="92" spans="1:10" s="49" customFormat="1" ht="15" customHeight="1">
      <c r="A92" s="50"/>
      <c r="B92" s="51"/>
      <c r="C92" s="33">
        <v>85</v>
      </c>
      <c r="D92" s="54" t="s">
        <v>239</v>
      </c>
      <c r="E92" s="53" t="s">
        <v>240</v>
      </c>
      <c r="F92" s="54"/>
      <c r="G92" s="54" t="s">
        <v>11</v>
      </c>
      <c r="H92" s="52"/>
      <c r="I92" s="34">
        <f t="shared" ref="I92" si="9">H92*F92</f>
        <v>0</v>
      </c>
    </row>
    <row r="93" spans="1:10" s="49" customFormat="1" ht="15" customHeight="1">
      <c r="A93" s="50"/>
      <c r="B93" s="51"/>
      <c r="C93" s="57">
        <v>86</v>
      </c>
      <c r="D93" s="54" t="s">
        <v>190</v>
      </c>
      <c r="E93" s="53" t="s">
        <v>64</v>
      </c>
      <c r="F93" s="54"/>
      <c r="G93" s="54" t="s">
        <v>11</v>
      </c>
      <c r="H93" s="52"/>
      <c r="I93" s="34">
        <f t="shared" si="6"/>
        <v>0</v>
      </c>
    </row>
    <row r="94" spans="1:10" s="49" customFormat="1" ht="15" customHeight="1">
      <c r="A94" s="50"/>
      <c r="B94" s="51"/>
      <c r="C94" s="33">
        <v>87</v>
      </c>
      <c r="D94" s="54" t="s">
        <v>190</v>
      </c>
      <c r="E94" s="53" t="s">
        <v>65</v>
      </c>
      <c r="F94" s="54"/>
      <c r="G94" s="54" t="s">
        <v>11</v>
      </c>
      <c r="H94" s="52"/>
      <c r="I94" s="34">
        <f t="shared" si="6"/>
        <v>0</v>
      </c>
    </row>
    <row r="95" spans="1:10" s="49" customFormat="1" ht="15" customHeight="1">
      <c r="A95" s="50"/>
      <c r="B95" s="51"/>
      <c r="C95" s="57">
        <v>88</v>
      </c>
      <c r="D95" s="54" t="s">
        <v>190</v>
      </c>
      <c r="E95" s="53" t="s">
        <v>66</v>
      </c>
      <c r="F95" s="54"/>
      <c r="G95" s="54" t="s">
        <v>11</v>
      </c>
      <c r="H95" s="52"/>
      <c r="I95" s="34">
        <f t="shared" si="6"/>
        <v>0</v>
      </c>
    </row>
    <row r="96" spans="1:10" s="49" customFormat="1" ht="15" customHeight="1">
      <c r="A96" s="50"/>
      <c r="B96" s="51"/>
      <c r="C96" s="33">
        <v>89</v>
      </c>
      <c r="D96" s="54" t="s">
        <v>190</v>
      </c>
      <c r="E96" s="53" t="s">
        <v>67</v>
      </c>
      <c r="F96" s="54"/>
      <c r="G96" s="54" t="s">
        <v>11</v>
      </c>
      <c r="H96" s="52"/>
      <c r="I96" s="34">
        <f t="shared" si="6"/>
        <v>0</v>
      </c>
    </row>
    <row r="97" spans="1:12" s="49" customFormat="1">
      <c r="A97" s="17"/>
      <c r="B97" s="17"/>
      <c r="C97" s="57">
        <v>90</v>
      </c>
      <c r="D97" s="54" t="s">
        <v>210</v>
      </c>
      <c r="E97" s="53" t="s">
        <v>134</v>
      </c>
      <c r="F97" s="54"/>
      <c r="G97" s="54" t="s">
        <v>11</v>
      </c>
      <c r="H97" s="60"/>
      <c r="I97" s="58">
        <f t="shared" ref="I97:I101" si="10">(F97*H97)</f>
        <v>0</v>
      </c>
      <c r="J97" s="24"/>
    </row>
    <row r="98" spans="1:12" s="49" customFormat="1">
      <c r="A98" s="17"/>
      <c r="B98" s="17"/>
      <c r="C98" s="33">
        <v>91</v>
      </c>
      <c r="D98" s="54" t="s">
        <v>210</v>
      </c>
      <c r="E98" s="53" t="s">
        <v>135</v>
      </c>
      <c r="F98" s="54"/>
      <c r="G98" s="54" t="s">
        <v>11</v>
      </c>
      <c r="H98" s="60"/>
      <c r="I98" s="58">
        <f t="shared" si="10"/>
        <v>0</v>
      </c>
      <c r="J98" s="24"/>
    </row>
    <row r="99" spans="1:12" s="49" customFormat="1">
      <c r="A99" s="17"/>
      <c r="B99" s="17"/>
      <c r="C99" s="57">
        <v>92</v>
      </c>
      <c r="D99" s="54" t="s">
        <v>210</v>
      </c>
      <c r="E99" s="53" t="s">
        <v>136</v>
      </c>
      <c r="F99" s="54"/>
      <c r="G99" s="54" t="s">
        <v>11</v>
      </c>
      <c r="H99" s="60"/>
      <c r="I99" s="58">
        <f t="shared" si="10"/>
        <v>0</v>
      </c>
      <c r="J99" s="24"/>
    </row>
    <row r="100" spans="1:12" s="49" customFormat="1">
      <c r="A100" s="17"/>
      <c r="B100" s="17"/>
      <c r="C100" s="33">
        <v>93</v>
      </c>
      <c r="D100" s="54" t="s">
        <v>210</v>
      </c>
      <c r="E100" s="53" t="s">
        <v>137</v>
      </c>
      <c r="F100" s="54"/>
      <c r="G100" s="54" t="s">
        <v>11</v>
      </c>
      <c r="H100" s="60"/>
      <c r="I100" s="58">
        <f t="shared" si="10"/>
        <v>0</v>
      </c>
      <c r="J100" s="24"/>
    </row>
    <row r="101" spans="1:12" s="49" customFormat="1">
      <c r="A101" s="17"/>
      <c r="B101" s="17"/>
      <c r="C101" s="57">
        <v>94</v>
      </c>
      <c r="D101" s="54" t="s">
        <v>210</v>
      </c>
      <c r="E101" s="53" t="s">
        <v>138</v>
      </c>
      <c r="F101" s="54"/>
      <c r="G101" s="54" t="s">
        <v>11</v>
      </c>
      <c r="H101" s="60"/>
      <c r="I101" s="58">
        <f t="shared" si="10"/>
        <v>0</v>
      </c>
      <c r="J101" s="24"/>
    </row>
    <row r="102" spans="1:12">
      <c r="A102" s="21"/>
      <c r="B102" s="23" t="s">
        <v>18</v>
      </c>
      <c r="C102" s="33">
        <v>95</v>
      </c>
      <c r="D102" s="54" t="s">
        <v>202</v>
      </c>
      <c r="E102" s="53" t="s">
        <v>133</v>
      </c>
      <c r="F102" s="54"/>
      <c r="G102" s="54" t="s">
        <v>11</v>
      </c>
      <c r="H102" s="52"/>
      <c r="I102" s="34">
        <f>H102*F102</f>
        <v>0</v>
      </c>
      <c r="J102" s="24"/>
      <c r="K102" s="24"/>
      <c r="L102" s="24"/>
    </row>
    <row r="103" spans="1:12" ht="15" customHeight="1">
      <c r="A103" s="21"/>
      <c r="B103" s="23" t="s">
        <v>18</v>
      </c>
      <c r="C103" s="57">
        <v>96</v>
      </c>
      <c r="D103" s="54" t="s">
        <v>206</v>
      </c>
      <c r="E103" s="53" t="s">
        <v>36</v>
      </c>
      <c r="F103" s="54"/>
      <c r="G103" s="54" t="s">
        <v>11</v>
      </c>
      <c r="H103" s="52"/>
      <c r="I103" s="34">
        <f>H103*F103</f>
        <v>0</v>
      </c>
      <c r="J103" s="24"/>
    </row>
    <row r="104" spans="1:12" s="49" customFormat="1" ht="15" customHeight="1">
      <c r="A104" s="50"/>
      <c r="B104" s="51"/>
      <c r="C104" s="33">
        <v>97</v>
      </c>
      <c r="D104" s="54" t="s">
        <v>207</v>
      </c>
      <c r="E104" s="53" t="s">
        <v>107</v>
      </c>
      <c r="F104" s="54"/>
      <c r="G104" s="54" t="s">
        <v>11</v>
      </c>
      <c r="H104" s="52"/>
      <c r="I104" s="34">
        <f>H104*F104</f>
        <v>0</v>
      </c>
      <c r="J104" s="24"/>
    </row>
    <row r="105" spans="1:12" s="49" customFormat="1" ht="15" customHeight="1">
      <c r="A105" s="50"/>
      <c r="B105" s="51"/>
      <c r="C105" s="57">
        <v>98</v>
      </c>
      <c r="D105" s="54" t="s">
        <v>207</v>
      </c>
      <c r="E105" s="53" t="s">
        <v>108</v>
      </c>
      <c r="F105" s="54"/>
      <c r="G105" s="54" t="s">
        <v>11</v>
      </c>
      <c r="H105" s="52"/>
      <c r="I105" s="34">
        <f>H105*F105</f>
        <v>0</v>
      </c>
      <c r="J105" s="24"/>
    </row>
    <row r="106" spans="1:12" s="49" customFormat="1" ht="15" customHeight="1">
      <c r="A106" s="50"/>
      <c r="B106" s="51"/>
      <c r="C106" s="33">
        <v>99</v>
      </c>
      <c r="D106" s="54" t="s">
        <v>208</v>
      </c>
      <c r="E106" s="53" t="s">
        <v>76</v>
      </c>
      <c r="F106" s="54"/>
      <c r="G106" s="54" t="s">
        <v>11</v>
      </c>
      <c r="H106" s="52"/>
      <c r="I106" s="34">
        <f t="shared" ref="I106:I121" si="11">H106*F106</f>
        <v>0</v>
      </c>
      <c r="J106" s="24"/>
      <c r="K106" s="24"/>
      <c r="L106" s="24"/>
    </row>
    <row r="107" spans="1:12" s="49" customFormat="1" ht="15" customHeight="1">
      <c r="A107" s="50"/>
      <c r="B107" s="51"/>
      <c r="C107" s="57">
        <v>100</v>
      </c>
      <c r="D107" s="54" t="s">
        <v>208</v>
      </c>
      <c r="E107" s="53" t="s">
        <v>77</v>
      </c>
      <c r="F107" s="54"/>
      <c r="G107" s="54" t="s">
        <v>11</v>
      </c>
      <c r="H107" s="52"/>
      <c r="I107" s="34">
        <f t="shared" si="11"/>
        <v>0</v>
      </c>
      <c r="J107" s="24"/>
      <c r="K107" s="24"/>
      <c r="L107" s="24"/>
    </row>
    <row r="108" spans="1:12" ht="15" customHeight="1">
      <c r="A108" s="21"/>
      <c r="B108" s="23"/>
      <c r="C108" s="33">
        <v>101</v>
      </c>
      <c r="D108" s="54" t="s">
        <v>208</v>
      </c>
      <c r="E108" s="53" t="s">
        <v>71</v>
      </c>
      <c r="F108" s="54"/>
      <c r="G108" s="54" t="s">
        <v>11</v>
      </c>
      <c r="H108" s="52"/>
      <c r="I108" s="34">
        <f t="shared" si="11"/>
        <v>0</v>
      </c>
      <c r="J108" s="24"/>
      <c r="K108" s="24"/>
      <c r="L108" s="24"/>
    </row>
    <row r="109" spans="1:12" ht="15" customHeight="1">
      <c r="A109" s="21"/>
      <c r="B109" s="23"/>
      <c r="C109" s="57">
        <v>102</v>
      </c>
      <c r="D109" s="54" t="s">
        <v>223</v>
      </c>
      <c r="E109" s="53" t="s">
        <v>72</v>
      </c>
      <c r="F109" s="54"/>
      <c r="G109" s="54" t="s">
        <v>11</v>
      </c>
      <c r="H109" s="52"/>
      <c r="I109" s="34">
        <f t="shared" si="11"/>
        <v>0</v>
      </c>
      <c r="J109" s="24"/>
      <c r="K109" s="24"/>
      <c r="L109" s="24"/>
    </row>
    <row r="110" spans="1:12" ht="15" customHeight="1">
      <c r="A110" s="21"/>
      <c r="B110" s="23"/>
      <c r="C110" s="33">
        <v>103</v>
      </c>
      <c r="D110" s="54" t="s">
        <v>203</v>
      </c>
      <c r="E110" s="53" t="s">
        <v>73</v>
      </c>
      <c r="F110" s="54"/>
      <c r="G110" s="54" t="s">
        <v>11</v>
      </c>
      <c r="H110" s="52"/>
      <c r="I110" s="34">
        <f t="shared" si="11"/>
        <v>0</v>
      </c>
    </row>
    <row r="111" spans="1:12" s="29" customFormat="1" ht="15" customHeight="1">
      <c r="A111" s="26"/>
      <c r="B111" s="27"/>
      <c r="C111" s="57">
        <v>104</v>
      </c>
      <c r="D111" s="28" t="s">
        <v>204</v>
      </c>
      <c r="E111" s="55" t="s">
        <v>74</v>
      </c>
      <c r="F111" s="28"/>
      <c r="G111" s="28" t="s">
        <v>11</v>
      </c>
      <c r="H111" s="62"/>
      <c r="I111" s="34">
        <f t="shared" si="11"/>
        <v>0</v>
      </c>
    </row>
    <row r="112" spans="1:12" s="49" customFormat="1">
      <c r="A112" s="50"/>
      <c r="B112" s="51"/>
      <c r="C112" s="33">
        <v>105</v>
      </c>
      <c r="D112" s="54" t="s">
        <v>205</v>
      </c>
      <c r="E112" s="53" t="s">
        <v>85</v>
      </c>
      <c r="F112" s="54"/>
      <c r="G112" s="54" t="s">
        <v>11</v>
      </c>
      <c r="H112" s="52"/>
      <c r="I112" s="34">
        <f t="shared" si="11"/>
        <v>0</v>
      </c>
      <c r="J112" s="24"/>
    </row>
    <row r="113" spans="1:10" s="49" customFormat="1">
      <c r="A113" s="50"/>
      <c r="B113" s="51"/>
      <c r="C113" s="57">
        <v>106</v>
      </c>
      <c r="D113" s="54" t="s">
        <v>205</v>
      </c>
      <c r="E113" s="53" t="s">
        <v>86</v>
      </c>
      <c r="F113" s="54"/>
      <c r="G113" s="54" t="s">
        <v>11</v>
      </c>
      <c r="H113" s="52"/>
      <c r="I113" s="34">
        <f t="shared" si="11"/>
        <v>0</v>
      </c>
      <c r="J113" s="24"/>
    </row>
    <row r="114" spans="1:10" s="49" customFormat="1">
      <c r="A114" s="50"/>
      <c r="B114" s="51"/>
      <c r="C114" s="33">
        <v>107</v>
      </c>
      <c r="D114" s="54" t="s">
        <v>205</v>
      </c>
      <c r="E114" s="53" t="s">
        <v>87</v>
      </c>
      <c r="F114" s="54"/>
      <c r="G114" s="54" t="s">
        <v>11</v>
      </c>
      <c r="H114" s="52"/>
      <c r="I114" s="34">
        <f t="shared" si="11"/>
        <v>0</v>
      </c>
      <c r="J114" s="24"/>
    </row>
    <row r="115" spans="1:10" s="49" customFormat="1">
      <c r="A115" s="50"/>
      <c r="B115" s="51"/>
      <c r="C115" s="57">
        <v>108</v>
      </c>
      <c r="D115" s="54" t="s">
        <v>205</v>
      </c>
      <c r="E115" s="53" t="s">
        <v>88</v>
      </c>
      <c r="F115" s="54"/>
      <c r="G115" s="54" t="s">
        <v>12</v>
      </c>
      <c r="H115" s="52"/>
      <c r="I115" s="34">
        <f t="shared" si="11"/>
        <v>0</v>
      </c>
      <c r="J115" s="24"/>
    </row>
    <row r="116" spans="1:10" s="49" customFormat="1" ht="25.5">
      <c r="A116" s="50"/>
      <c r="B116" s="51"/>
      <c r="C116" s="33">
        <v>109</v>
      </c>
      <c r="D116" s="54" t="s">
        <v>205</v>
      </c>
      <c r="E116" s="53" t="s">
        <v>89</v>
      </c>
      <c r="F116" s="54"/>
      <c r="G116" s="54" t="s">
        <v>11</v>
      </c>
      <c r="H116" s="52"/>
      <c r="I116" s="34">
        <f t="shared" si="11"/>
        <v>0</v>
      </c>
      <c r="J116" s="24"/>
    </row>
    <row r="117" spans="1:10" s="49" customFormat="1" ht="25.5">
      <c r="A117" s="50"/>
      <c r="B117" s="51"/>
      <c r="C117" s="57">
        <v>110</v>
      </c>
      <c r="D117" s="54" t="s">
        <v>205</v>
      </c>
      <c r="E117" s="53" t="s">
        <v>90</v>
      </c>
      <c r="F117" s="54"/>
      <c r="G117" s="54" t="s">
        <v>11</v>
      </c>
      <c r="H117" s="52"/>
      <c r="I117" s="34">
        <f t="shared" si="11"/>
        <v>0</v>
      </c>
      <c r="J117" s="24"/>
    </row>
    <row r="118" spans="1:10" s="49" customFormat="1" ht="25.5">
      <c r="A118" s="50"/>
      <c r="B118" s="51"/>
      <c r="C118" s="33">
        <v>111</v>
      </c>
      <c r="D118" s="54" t="s">
        <v>205</v>
      </c>
      <c r="E118" s="53" t="s">
        <v>91</v>
      </c>
      <c r="F118" s="54"/>
      <c r="G118" s="54" t="s">
        <v>11</v>
      </c>
      <c r="H118" s="52"/>
      <c r="I118" s="34">
        <f t="shared" si="11"/>
        <v>0</v>
      </c>
      <c r="J118" s="24"/>
    </row>
    <row r="119" spans="1:10" s="49" customFormat="1" ht="25.5">
      <c r="A119" s="50"/>
      <c r="B119" s="51"/>
      <c r="C119" s="57">
        <v>112</v>
      </c>
      <c r="D119" s="54" t="s">
        <v>205</v>
      </c>
      <c r="E119" s="53" t="s">
        <v>93</v>
      </c>
      <c r="F119" s="54"/>
      <c r="G119" s="54" t="s">
        <v>11</v>
      </c>
      <c r="H119" s="52"/>
      <c r="I119" s="34">
        <f t="shared" si="11"/>
        <v>0</v>
      </c>
      <c r="J119" s="24"/>
    </row>
    <row r="120" spans="1:10" s="49" customFormat="1">
      <c r="A120" s="50"/>
      <c r="B120" s="51"/>
      <c r="C120" s="33">
        <v>113</v>
      </c>
      <c r="D120" s="54" t="s">
        <v>205</v>
      </c>
      <c r="E120" s="53" t="s">
        <v>92</v>
      </c>
      <c r="F120" s="54"/>
      <c r="G120" s="54" t="s">
        <v>11</v>
      </c>
      <c r="H120" s="52"/>
      <c r="I120" s="34">
        <f t="shared" si="11"/>
        <v>0</v>
      </c>
      <c r="J120" s="24"/>
    </row>
    <row r="121" spans="1:10" s="49" customFormat="1">
      <c r="A121" s="50"/>
      <c r="B121" s="51"/>
      <c r="C121" s="57">
        <v>114</v>
      </c>
      <c r="D121" s="54" t="s">
        <v>205</v>
      </c>
      <c r="E121" s="53" t="s">
        <v>94</v>
      </c>
      <c r="F121" s="54"/>
      <c r="G121" s="54" t="s">
        <v>11</v>
      </c>
      <c r="H121" s="52"/>
      <c r="I121" s="34">
        <f t="shared" si="11"/>
        <v>0</v>
      </c>
      <c r="J121" s="24"/>
    </row>
    <row r="122" spans="1:10" s="49" customFormat="1">
      <c r="A122" s="50"/>
      <c r="B122" s="51"/>
      <c r="C122" s="57">
        <v>115</v>
      </c>
      <c r="D122" s="54" t="s">
        <v>253</v>
      </c>
      <c r="E122" s="53" t="s">
        <v>257</v>
      </c>
      <c r="F122" s="54"/>
      <c r="G122" s="54" t="s">
        <v>256</v>
      </c>
      <c r="H122" s="52"/>
      <c r="I122" s="34">
        <f t="shared" ref="I122:I125" si="12">H122*F122</f>
        <v>0</v>
      </c>
      <c r="J122" s="24"/>
    </row>
    <row r="123" spans="1:10" s="49" customFormat="1">
      <c r="A123" s="50"/>
      <c r="B123" s="51"/>
      <c r="C123" s="33">
        <v>116</v>
      </c>
      <c r="D123" s="54" t="s">
        <v>254</v>
      </c>
      <c r="E123" s="53" t="s">
        <v>255</v>
      </c>
      <c r="F123" s="54"/>
      <c r="G123" s="54" t="s">
        <v>256</v>
      </c>
      <c r="H123" s="52"/>
      <c r="I123" s="34">
        <f t="shared" si="12"/>
        <v>0</v>
      </c>
      <c r="J123" s="24"/>
    </row>
    <row r="124" spans="1:10" s="49" customFormat="1">
      <c r="A124" s="50"/>
      <c r="B124" s="51"/>
      <c r="C124" s="33">
        <v>113</v>
      </c>
      <c r="D124" s="54" t="s">
        <v>258</v>
      </c>
      <c r="E124" s="53" t="s">
        <v>259</v>
      </c>
      <c r="F124" s="54"/>
      <c r="G124" s="54" t="s">
        <v>11</v>
      </c>
      <c r="H124" s="52"/>
      <c r="I124" s="34">
        <f t="shared" si="12"/>
        <v>0</v>
      </c>
      <c r="J124" s="24"/>
    </row>
    <row r="125" spans="1:10" s="49" customFormat="1">
      <c r="A125" s="50"/>
      <c r="B125" s="51"/>
      <c r="C125" s="57">
        <v>114</v>
      </c>
      <c r="D125" s="54" t="s">
        <v>258</v>
      </c>
      <c r="E125" s="53" t="s">
        <v>260</v>
      </c>
      <c r="F125" s="54"/>
      <c r="G125" s="54" t="s">
        <v>11</v>
      </c>
      <c r="H125" s="52"/>
      <c r="I125" s="34">
        <f t="shared" si="12"/>
        <v>0</v>
      </c>
      <c r="J125" s="24"/>
    </row>
    <row r="126" spans="1:10" s="49" customFormat="1" ht="15" customHeight="1">
      <c r="A126" s="17"/>
      <c r="B126" s="59"/>
      <c r="C126" s="57">
        <v>117</v>
      </c>
      <c r="D126" s="54" t="s">
        <v>195</v>
      </c>
      <c r="E126" s="53" t="s">
        <v>139</v>
      </c>
      <c r="F126" s="54"/>
      <c r="G126" s="54" t="s">
        <v>12</v>
      </c>
      <c r="H126" s="52"/>
      <c r="I126" s="58">
        <f t="shared" si="6"/>
        <v>0</v>
      </c>
    </row>
    <row r="127" spans="1:10" s="49" customFormat="1" ht="15" customHeight="1">
      <c r="A127" s="17"/>
      <c r="B127" s="59"/>
      <c r="C127" s="57">
        <v>118</v>
      </c>
      <c r="D127" s="54" t="s">
        <v>195</v>
      </c>
      <c r="E127" s="53" t="s">
        <v>140</v>
      </c>
      <c r="F127" s="54"/>
      <c r="G127" s="54" t="s">
        <v>12</v>
      </c>
      <c r="H127" s="52"/>
      <c r="I127" s="58">
        <f t="shared" si="6"/>
        <v>0</v>
      </c>
    </row>
    <row r="128" spans="1:10" s="49" customFormat="1" ht="15" customHeight="1">
      <c r="A128" s="17"/>
      <c r="B128" s="59"/>
      <c r="C128" s="33">
        <v>119</v>
      </c>
      <c r="D128" s="54" t="s">
        <v>195</v>
      </c>
      <c r="E128" s="53" t="s">
        <v>141</v>
      </c>
      <c r="F128" s="54"/>
      <c r="G128" s="54" t="s">
        <v>12</v>
      </c>
      <c r="H128" s="52"/>
      <c r="I128" s="58">
        <f t="shared" si="6"/>
        <v>0</v>
      </c>
    </row>
    <row r="129" spans="1:12" s="49" customFormat="1" ht="15" customHeight="1">
      <c r="A129" s="17"/>
      <c r="B129" s="59"/>
      <c r="C129" s="57">
        <v>120</v>
      </c>
      <c r="D129" s="54" t="s">
        <v>195</v>
      </c>
      <c r="E129" s="53" t="s">
        <v>142</v>
      </c>
      <c r="F129" s="54"/>
      <c r="G129" s="54" t="s">
        <v>12</v>
      </c>
      <c r="H129" s="52"/>
      <c r="I129" s="58">
        <f t="shared" si="6"/>
        <v>0</v>
      </c>
    </row>
    <row r="130" spans="1:12" s="49" customFormat="1" ht="15" customHeight="1">
      <c r="A130" s="17"/>
      <c r="B130" s="59"/>
      <c r="C130" s="57">
        <v>121</v>
      </c>
      <c r="D130" s="54" t="s">
        <v>195</v>
      </c>
      <c r="E130" s="53" t="s">
        <v>143</v>
      </c>
      <c r="F130" s="54"/>
      <c r="G130" s="54" t="s">
        <v>12</v>
      </c>
      <c r="H130" s="52"/>
      <c r="I130" s="58">
        <f t="shared" si="6"/>
        <v>0</v>
      </c>
    </row>
    <row r="131" spans="1:12" s="49" customFormat="1" ht="15" customHeight="1">
      <c r="A131" s="17"/>
      <c r="B131" s="59"/>
      <c r="C131" s="33">
        <v>122</v>
      </c>
      <c r="D131" s="54" t="s">
        <v>195</v>
      </c>
      <c r="E131" s="53" t="s">
        <v>144</v>
      </c>
      <c r="F131" s="54"/>
      <c r="G131" s="54" t="s">
        <v>12</v>
      </c>
      <c r="H131" s="52"/>
      <c r="I131" s="58">
        <f t="shared" si="6"/>
        <v>0</v>
      </c>
    </row>
    <row r="132" spans="1:12" s="49" customFormat="1" ht="15" customHeight="1">
      <c r="A132" s="17"/>
      <c r="B132" s="59"/>
      <c r="C132" s="57">
        <v>123</v>
      </c>
      <c r="D132" s="54" t="s">
        <v>195</v>
      </c>
      <c r="E132" s="53" t="s">
        <v>145</v>
      </c>
      <c r="F132" s="54"/>
      <c r="G132" s="54" t="s">
        <v>12</v>
      </c>
      <c r="H132" s="52"/>
      <c r="I132" s="58">
        <f t="shared" si="6"/>
        <v>0</v>
      </c>
    </row>
    <row r="133" spans="1:12" s="49" customFormat="1" ht="15" customHeight="1">
      <c r="A133" s="17"/>
      <c r="B133" s="59"/>
      <c r="C133" s="57">
        <v>124</v>
      </c>
      <c r="D133" s="54" t="s">
        <v>196</v>
      </c>
      <c r="E133" s="53" t="s">
        <v>147</v>
      </c>
      <c r="F133" s="54"/>
      <c r="G133" s="54" t="s">
        <v>12</v>
      </c>
      <c r="H133" s="52"/>
      <c r="I133" s="58">
        <f t="shared" si="6"/>
        <v>0</v>
      </c>
    </row>
    <row r="134" spans="1:12" s="49" customFormat="1" ht="15" customHeight="1">
      <c r="A134" s="17"/>
      <c r="B134" s="59"/>
      <c r="C134" s="33">
        <v>125</v>
      </c>
      <c r="D134" s="54" t="s">
        <v>196</v>
      </c>
      <c r="E134" s="53" t="s">
        <v>148</v>
      </c>
      <c r="F134" s="54"/>
      <c r="G134" s="54" t="s">
        <v>12</v>
      </c>
      <c r="H134" s="52"/>
      <c r="I134" s="58">
        <f t="shared" si="6"/>
        <v>0</v>
      </c>
    </row>
    <row r="135" spans="1:12" s="49" customFormat="1" ht="15" customHeight="1">
      <c r="A135" s="17"/>
      <c r="B135" s="59"/>
      <c r="C135" s="57">
        <v>126</v>
      </c>
      <c r="D135" s="54" t="s">
        <v>196</v>
      </c>
      <c r="E135" s="53" t="s">
        <v>149</v>
      </c>
      <c r="F135" s="54"/>
      <c r="G135" s="54" t="s">
        <v>12</v>
      </c>
      <c r="H135" s="52"/>
      <c r="I135" s="58">
        <f t="shared" si="6"/>
        <v>0</v>
      </c>
    </row>
    <row r="136" spans="1:12" s="49" customFormat="1" ht="15" customHeight="1">
      <c r="A136" s="17"/>
      <c r="B136" s="59"/>
      <c r="C136" s="57">
        <v>127</v>
      </c>
      <c r="D136" s="54" t="s">
        <v>196</v>
      </c>
      <c r="E136" s="53" t="s">
        <v>150</v>
      </c>
      <c r="F136" s="54"/>
      <c r="G136" s="54" t="s">
        <v>12</v>
      </c>
      <c r="H136" s="52"/>
      <c r="I136" s="58">
        <f t="shared" si="6"/>
        <v>0</v>
      </c>
    </row>
    <row r="137" spans="1:12" s="49" customFormat="1" ht="15" customHeight="1">
      <c r="A137" s="17"/>
      <c r="B137" s="59"/>
      <c r="C137" s="33">
        <v>128</v>
      </c>
      <c r="D137" s="54" t="s">
        <v>196</v>
      </c>
      <c r="E137" s="53" t="s">
        <v>151</v>
      </c>
      <c r="F137" s="54"/>
      <c r="G137" s="54" t="s">
        <v>12</v>
      </c>
      <c r="H137" s="52"/>
      <c r="I137" s="58">
        <f t="shared" si="6"/>
        <v>0</v>
      </c>
    </row>
    <row r="138" spans="1:12" s="49" customFormat="1" ht="15" customHeight="1">
      <c r="A138" s="17"/>
      <c r="B138" s="59"/>
      <c r="C138" s="57">
        <v>129</v>
      </c>
      <c r="D138" s="54" t="s">
        <v>196</v>
      </c>
      <c r="E138" s="53" t="s">
        <v>152</v>
      </c>
      <c r="F138" s="54"/>
      <c r="G138" s="54" t="s">
        <v>12</v>
      </c>
      <c r="H138" s="52"/>
      <c r="I138" s="58">
        <f t="shared" si="6"/>
        <v>0</v>
      </c>
    </row>
    <row r="139" spans="1:12" s="49" customFormat="1" ht="15" customHeight="1">
      <c r="A139" s="17"/>
      <c r="B139" s="59"/>
      <c r="C139" s="57">
        <v>130</v>
      </c>
      <c r="D139" s="54" t="s">
        <v>196</v>
      </c>
      <c r="E139" s="53" t="s">
        <v>153</v>
      </c>
      <c r="F139" s="54"/>
      <c r="G139" s="54" t="s">
        <v>12</v>
      </c>
      <c r="H139" s="52"/>
      <c r="I139" s="58">
        <f t="shared" si="6"/>
        <v>0</v>
      </c>
    </row>
    <row r="140" spans="1:12" s="44" customFormat="1" ht="15" customHeight="1">
      <c r="A140" s="45"/>
      <c r="B140" s="46"/>
      <c r="C140" s="33">
        <v>131</v>
      </c>
      <c r="D140" s="54" t="s">
        <v>198</v>
      </c>
      <c r="E140" s="53" t="s">
        <v>70</v>
      </c>
      <c r="F140" s="54"/>
      <c r="G140" s="54" t="s">
        <v>12</v>
      </c>
      <c r="H140" s="52"/>
      <c r="I140" s="34">
        <f>H140*F140</f>
        <v>0</v>
      </c>
      <c r="J140" s="24"/>
      <c r="K140" s="24"/>
      <c r="L140" s="24"/>
    </row>
    <row r="141" spans="1:12" s="44" customFormat="1" ht="15" customHeight="1">
      <c r="A141" s="45"/>
      <c r="B141" s="46"/>
      <c r="C141" s="57">
        <v>132</v>
      </c>
      <c r="D141" s="54" t="s">
        <v>197</v>
      </c>
      <c r="E141" s="53" t="s">
        <v>69</v>
      </c>
      <c r="F141" s="54"/>
      <c r="G141" s="54" t="s">
        <v>11</v>
      </c>
      <c r="H141" s="52"/>
      <c r="I141" s="34">
        <f>H141*F141</f>
        <v>0</v>
      </c>
      <c r="J141" s="24"/>
      <c r="K141" s="24"/>
      <c r="L141" s="24"/>
    </row>
    <row r="142" spans="1:12">
      <c r="C142" s="57">
        <v>133</v>
      </c>
      <c r="D142" s="54" t="s">
        <v>215</v>
      </c>
      <c r="E142" s="53" t="s">
        <v>172</v>
      </c>
      <c r="F142" s="54"/>
      <c r="G142" s="54" t="s">
        <v>11</v>
      </c>
      <c r="H142" s="52"/>
      <c r="I142" s="34">
        <f>(F142*H142)</f>
        <v>0</v>
      </c>
    </row>
    <row r="143" spans="1:12" s="49" customFormat="1">
      <c r="A143" s="17"/>
      <c r="B143" s="17"/>
      <c r="C143" s="33">
        <v>134</v>
      </c>
      <c r="D143" s="54" t="s">
        <v>212</v>
      </c>
      <c r="E143" s="53" t="s">
        <v>156</v>
      </c>
      <c r="F143" s="54"/>
      <c r="G143" s="54" t="s">
        <v>11</v>
      </c>
      <c r="H143" s="52"/>
      <c r="I143" s="34">
        <f>(F143*H143)</f>
        <v>0</v>
      </c>
    </row>
    <row r="144" spans="1:12" s="49" customFormat="1">
      <c r="A144" s="17"/>
      <c r="B144" s="17"/>
      <c r="C144" s="57">
        <v>135</v>
      </c>
      <c r="D144" s="54" t="s">
        <v>214</v>
      </c>
      <c r="E144" s="53" t="s">
        <v>158</v>
      </c>
      <c r="F144" s="54"/>
      <c r="G144" s="54" t="s">
        <v>11</v>
      </c>
      <c r="H144" s="52"/>
      <c r="I144" s="34">
        <f>(F144*H144)</f>
        <v>0</v>
      </c>
    </row>
    <row r="145" spans="1:12" s="49" customFormat="1">
      <c r="A145" s="17"/>
      <c r="B145" s="17"/>
      <c r="C145" s="57">
        <v>136</v>
      </c>
      <c r="D145" s="54" t="s">
        <v>213</v>
      </c>
      <c r="E145" s="53" t="s">
        <v>157</v>
      </c>
      <c r="F145" s="54"/>
      <c r="G145" s="54" t="s">
        <v>11</v>
      </c>
      <c r="H145" s="52"/>
      <c r="I145" s="34">
        <f>(F145*H145)</f>
        <v>0</v>
      </c>
    </row>
    <row r="146" spans="1:12" s="49" customFormat="1" ht="15" customHeight="1">
      <c r="A146" s="50"/>
      <c r="B146" s="51"/>
      <c r="C146" s="33">
        <v>137</v>
      </c>
      <c r="D146" s="54" t="s">
        <v>199</v>
      </c>
      <c r="E146" s="53" t="s">
        <v>102</v>
      </c>
      <c r="F146" s="54"/>
      <c r="G146" s="54" t="s">
        <v>11</v>
      </c>
      <c r="H146" s="52"/>
      <c r="I146" s="34">
        <f t="shared" si="6"/>
        <v>0</v>
      </c>
      <c r="J146" s="24"/>
      <c r="K146" s="24"/>
      <c r="L146" s="24"/>
    </row>
    <row r="147" spans="1:12" s="49" customFormat="1" ht="15" customHeight="1">
      <c r="A147" s="50"/>
      <c r="B147" s="51"/>
      <c r="C147" s="57">
        <v>138</v>
      </c>
      <c r="D147" s="54" t="s">
        <v>200</v>
      </c>
      <c r="E147" s="53" t="s">
        <v>103</v>
      </c>
      <c r="F147" s="54"/>
      <c r="G147" s="54" t="s">
        <v>11</v>
      </c>
      <c r="H147" s="52"/>
      <c r="I147" s="34">
        <f t="shared" si="6"/>
        <v>0</v>
      </c>
      <c r="J147" s="24"/>
      <c r="K147" s="24"/>
      <c r="L147" s="24"/>
    </row>
    <row r="148" spans="1:12" s="49" customFormat="1" ht="15" customHeight="1">
      <c r="A148" s="50"/>
      <c r="B148" s="51"/>
      <c r="C148" s="57">
        <v>139</v>
      </c>
      <c r="D148" s="54" t="s">
        <v>201</v>
      </c>
      <c r="E148" s="53" t="s">
        <v>104</v>
      </c>
      <c r="F148" s="54"/>
      <c r="G148" s="54" t="s">
        <v>11</v>
      </c>
      <c r="H148" s="52"/>
      <c r="I148" s="34">
        <f t="shared" si="6"/>
        <v>0</v>
      </c>
      <c r="J148" s="24"/>
      <c r="K148" s="24"/>
      <c r="L148" s="24"/>
    </row>
    <row r="149" spans="1:12">
      <c r="C149" s="33">
        <v>140</v>
      </c>
      <c r="D149" s="54" t="s">
        <v>231</v>
      </c>
      <c r="E149" s="53" t="s">
        <v>171</v>
      </c>
      <c r="F149" s="54"/>
      <c r="G149" s="54" t="s">
        <v>11</v>
      </c>
      <c r="H149" s="52"/>
      <c r="I149" s="34">
        <f t="shared" ref="I149" si="13">(F149*H149)</f>
        <v>0</v>
      </c>
    </row>
    <row r="150" spans="1:12">
      <c r="C150" s="57">
        <v>141</v>
      </c>
      <c r="D150" s="54" t="s">
        <v>230</v>
      </c>
      <c r="E150" s="53" t="s">
        <v>170</v>
      </c>
      <c r="F150" s="54"/>
      <c r="G150" s="54" t="s">
        <v>11</v>
      </c>
      <c r="H150" s="52"/>
      <c r="I150" s="34">
        <f t="shared" ref="I150:I161" si="14">(F150*H150)</f>
        <v>0</v>
      </c>
    </row>
    <row r="151" spans="1:12">
      <c r="C151" s="57">
        <v>142</v>
      </c>
      <c r="D151" s="54" t="s">
        <v>229</v>
      </c>
      <c r="E151" s="53" t="s">
        <v>169</v>
      </c>
      <c r="F151" s="54"/>
      <c r="G151" s="54" t="s">
        <v>11</v>
      </c>
      <c r="H151" s="52"/>
      <c r="I151" s="34">
        <f t="shared" si="14"/>
        <v>0</v>
      </c>
    </row>
    <row r="152" spans="1:12">
      <c r="C152" s="33">
        <v>143</v>
      </c>
      <c r="D152" s="54" t="s">
        <v>228</v>
      </c>
      <c r="E152" s="53" t="s">
        <v>168</v>
      </c>
      <c r="F152" s="54"/>
      <c r="G152" s="54" t="s">
        <v>12</v>
      </c>
      <c r="H152" s="52"/>
      <c r="I152" s="34">
        <f t="shared" si="14"/>
        <v>0</v>
      </c>
    </row>
    <row r="153" spans="1:12">
      <c r="C153" s="57">
        <v>144</v>
      </c>
      <c r="D153" s="54" t="s">
        <v>227</v>
      </c>
      <c r="E153" s="53" t="s">
        <v>167</v>
      </c>
      <c r="F153" s="54"/>
      <c r="G153" s="54" t="s">
        <v>11</v>
      </c>
      <c r="H153" s="52"/>
      <c r="I153" s="34">
        <f t="shared" si="14"/>
        <v>0</v>
      </c>
    </row>
    <row r="154" spans="1:12">
      <c r="C154" s="57">
        <v>145</v>
      </c>
      <c r="D154" s="54" t="s">
        <v>225</v>
      </c>
      <c r="E154" s="53" t="s">
        <v>166</v>
      </c>
      <c r="F154" s="54"/>
      <c r="G154" s="54" t="s">
        <v>11</v>
      </c>
      <c r="H154" s="52"/>
      <c r="I154" s="34">
        <f t="shared" si="14"/>
        <v>0</v>
      </c>
    </row>
    <row r="155" spans="1:12">
      <c r="C155" s="33">
        <v>146</v>
      </c>
      <c r="D155" s="54" t="s">
        <v>226</v>
      </c>
      <c r="E155" s="53" t="s">
        <v>163</v>
      </c>
      <c r="F155" s="54"/>
      <c r="G155" s="54" t="s">
        <v>11</v>
      </c>
      <c r="H155" s="52"/>
      <c r="I155" s="34">
        <f t="shared" si="14"/>
        <v>0</v>
      </c>
    </row>
    <row r="156" spans="1:12">
      <c r="C156" s="57">
        <v>147</v>
      </c>
      <c r="D156" s="54" t="s">
        <v>222</v>
      </c>
      <c r="E156" s="53" t="s">
        <v>162</v>
      </c>
      <c r="F156" s="54"/>
      <c r="G156" s="54" t="s">
        <v>12</v>
      </c>
      <c r="H156" s="52"/>
      <c r="I156" s="34">
        <f t="shared" si="14"/>
        <v>0</v>
      </c>
    </row>
    <row r="157" spans="1:12" s="49" customFormat="1">
      <c r="A157" s="17"/>
      <c r="B157" s="17"/>
      <c r="C157" s="57">
        <v>148</v>
      </c>
      <c r="D157" s="54" t="s">
        <v>220</v>
      </c>
      <c r="E157" s="53" t="s">
        <v>164</v>
      </c>
      <c r="F157" s="54"/>
      <c r="G157" s="54" t="s">
        <v>12</v>
      </c>
      <c r="H157" s="52"/>
      <c r="I157" s="34">
        <f t="shared" si="14"/>
        <v>0</v>
      </c>
    </row>
    <row r="158" spans="1:12">
      <c r="C158" s="33">
        <v>149</v>
      </c>
      <c r="D158" s="54" t="s">
        <v>221</v>
      </c>
      <c r="E158" s="53" t="s">
        <v>165</v>
      </c>
      <c r="F158" s="54"/>
      <c r="G158" s="54" t="s">
        <v>12</v>
      </c>
      <c r="H158" s="52"/>
      <c r="I158" s="34">
        <f t="shared" si="14"/>
        <v>0</v>
      </c>
    </row>
    <row r="159" spans="1:12">
      <c r="C159" s="57">
        <v>150</v>
      </c>
      <c r="D159" s="54" t="s">
        <v>217</v>
      </c>
      <c r="E159" s="53" t="s">
        <v>159</v>
      </c>
      <c r="F159" s="54"/>
      <c r="G159" s="54" t="s">
        <v>12</v>
      </c>
      <c r="H159" s="52"/>
      <c r="I159" s="34">
        <f t="shared" si="14"/>
        <v>0</v>
      </c>
    </row>
    <row r="160" spans="1:12">
      <c r="C160" s="57">
        <v>151</v>
      </c>
      <c r="D160" s="54" t="s">
        <v>218</v>
      </c>
      <c r="E160" s="53" t="s">
        <v>161</v>
      </c>
      <c r="F160" s="54"/>
      <c r="G160" s="54" t="s">
        <v>11</v>
      </c>
      <c r="H160" s="52"/>
      <c r="I160" s="34">
        <f t="shared" si="14"/>
        <v>0</v>
      </c>
    </row>
    <row r="161" spans="1:10">
      <c r="C161" s="33">
        <v>152</v>
      </c>
      <c r="D161" s="54" t="s">
        <v>219</v>
      </c>
      <c r="E161" s="53" t="s">
        <v>160</v>
      </c>
      <c r="F161" s="54"/>
      <c r="G161" s="54" t="s">
        <v>11</v>
      </c>
      <c r="H161" s="52"/>
      <c r="I161" s="34">
        <f t="shared" si="14"/>
        <v>0</v>
      </c>
    </row>
    <row r="162" spans="1:10" s="49" customFormat="1" ht="15" customHeight="1">
      <c r="A162" s="50"/>
      <c r="B162" s="51"/>
      <c r="C162" s="57">
        <v>153</v>
      </c>
      <c r="D162" s="54" t="s">
        <v>192</v>
      </c>
      <c r="E162" s="53" t="s">
        <v>106</v>
      </c>
      <c r="F162" s="54"/>
      <c r="G162" s="54" t="s">
        <v>11</v>
      </c>
      <c r="H162" s="52"/>
      <c r="I162" s="34">
        <f>H162*F162</f>
        <v>0</v>
      </c>
    </row>
    <row r="163" spans="1:10" s="49" customFormat="1" ht="15" customHeight="1">
      <c r="A163" s="50"/>
      <c r="B163" s="51"/>
      <c r="C163" s="57">
        <v>154</v>
      </c>
      <c r="D163" s="54" t="s">
        <v>191</v>
      </c>
      <c r="E163" s="53" t="s">
        <v>68</v>
      </c>
      <c r="F163" s="54"/>
      <c r="G163" s="54" t="s">
        <v>11</v>
      </c>
      <c r="H163" s="52"/>
      <c r="I163" s="34">
        <f>H163*F163</f>
        <v>0</v>
      </c>
    </row>
    <row r="164" spans="1:10" s="49" customFormat="1" ht="15" customHeight="1">
      <c r="A164" s="50"/>
      <c r="B164" s="51"/>
      <c r="C164" s="33">
        <v>155</v>
      </c>
      <c r="D164" s="54" t="s">
        <v>194</v>
      </c>
      <c r="E164" s="47" t="s">
        <v>146</v>
      </c>
      <c r="F164" s="54"/>
      <c r="G164" s="54" t="s">
        <v>12</v>
      </c>
      <c r="H164" s="52"/>
      <c r="I164" s="34">
        <f>H164*F164</f>
        <v>0</v>
      </c>
    </row>
    <row r="165" spans="1:10" s="49" customFormat="1" ht="15" customHeight="1">
      <c r="A165" s="50"/>
      <c r="B165" s="51"/>
      <c r="C165" s="57">
        <v>156</v>
      </c>
      <c r="D165" s="54" t="s">
        <v>193</v>
      </c>
      <c r="E165" s="47" t="s">
        <v>155</v>
      </c>
      <c r="F165" s="54"/>
      <c r="G165" s="54" t="s">
        <v>12</v>
      </c>
      <c r="H165" s="52"/>
      <c r="I165" s="34">
        <f>H165*F165</f>
        <v>0</v>
      </c>
    </row>
    <row r="166" spans="1:10">
      <c r="C166" s="57">
        <v>157</v>
      </c>
      <c r="D166" s="54" t="s">
        <v>211</v>
      </c>
      <c r="E166" s="53" t="s">
        <v>154</v>
      </c>
      <c r="F166" s="54"/>
      <c r="G166" s="54" t="s">
        <v>11</v>
      </c>
      <c r="H166" s="52"/>
      <c r="I166" s="34">
        <f>(F166*H166)</f>
        <v>0</v>
      </c>
    </row>
    <row r="167" spans="1:10" s="49" customFormat="1">
      <c r="A167" s="17"/>
      <c r="B167" s="17"/>
      <c r="C167" s="33">
        <v>158</v>
      </c>
      <c r="D167" s="54" t="s">
        <v>242</v>
      </c>
      <c r="E167" s="53" t="s">
        <v>243</v>
      </c>
      <c r="F167" s="54"/>
      <c r="G167" s="54" t="s">
        <v>12</v>
      </c>
      <c r="H167" s="52"/>
      <c r="I167" s="34">
        <f t="shared" ref="I167" si="15">(F167*H167)</f>
        <v>0</v>
      </c>
      <c r="J167" s="24"/>
    </row>
    <row r="168" spans="1:10" s="49" customFormat="1">
      <c r="A168" s="17"/>
      <c r="B168" s="17"/>
      <c r="C168" s="57">
        <v>159</v>
      </c>
      <c r="D168" s="54" t="s">
        <v>242</v>
      </c>
      <c r="E168" s="53" t="s">
        <v>244</v>
      </c>
      <c r="F168" s="54"/>
      <c r="G168" s="54" t="s">
        <v>12</v>
      </c>
      <c r="H168" s="52"/>
      <c r="I168" s="34">
        <f t="shared" ref="I168:I169" si="16">(F168*H168)</f>
        <v>0</v>
      </c>
      <c r="J168" s="24"/>
    </row>
    <row r="169" spans="1:10" s="49" customFormat="1">
      <c r="A169" s="17"/>
      <c r="B169" s="17"/>
      <c r="C169" s="57">
        <v>160</v>
      </c>
      <c r="D169" s="54" t="s">
        <v>242</v>
      </c>
      <c r="E169" s="53" t="s">
        <v>245</v>
      </c>
      <c r="F169" s="54"/>
      <c r="G169" s="54" t="s">
        <v>12</v>
      </c>
      <c r="H169" s="52"/>
      <c r="I169" s="34">
        <f t="shared" si="16"/>
        <v>0</v>
      </c>
      <c r="J169" s="24"/>
    </row>
    <row r="170" spans="1:10" s="49" customFormat="1">
      <c r="A170" s="17"/>
      <c r="B170" s="17"/>
      <c r="C170" s="33">
        <v>161</v>
      </c>
      <c r="D170" s="54" t="s">
        <v>242</v>
      </c>
      <c r="E170" s="53" t="s">
        <v>246</v>
      </c>
      <c r="F170" s="54"/>
      <c r="G170" s="54" t="s">
        <v>11</v>
      </c>
      <c r="H170" s="52"/>
      <c r="I170" s="34">
        <f t="shared" ref="I170" si="17">(F170*H170)</f>
        <v>0</v>
      </c>
      <c r="J170" s="24"/>
    </row>
    <row r="171" spans="1:10" s="49" customFormat="1">
      <c r="A171" s="17"/>
      <c r="B171" s="17"/>
      <c r="C171" s="57">
        <v>162</v>
      </c>
      <c r="D171" s="54" t="s">
        <v>242</v>
      </c>
      <c r="E171" s="53" t="s">
        <v>247</v>
      </c>
      <c r="F171" s="54"/>
      <c r="G171" s="54" t="s">
        <v>248</v>
      </c>
      <c r="H171" s="52"/>
      <c r="I171" s="34">
        <f t="shared" ref="I171" si="18">(F171*H171)</f>
        <v>0</v>
      </c>
      <c r="J171" s="24"/>
    </row>
    <row r="172" spans="1:10">
      <c r="C172" s="57">
        <v>163</v>
      </c>
      <c r="D172" s="54" t="s">
        <v>216</v>
      </c>
      <c r="E172" s="53" t="s">
        <v>115</v>
      </c>
      <c r="F172" s="54"/>
      <c r="G172" s="54" t="s">
        <v>11</v>
      </c>
      <c r="H172" s="52"/>
      <c r="I172" s="34">
        <f t="shared" ref="I172:I181" si="19">(F172*H172)</f>
        <v>0</v>
      </c>
      <c r="J172" s="24"/>
    </row>
    <row r="173" spans="1:10">
      <c r="C173" s="33">
        <v>164</v>
      </c>
      <c r="D173" s="54" t="s">
        <v>216</v>
      </c>
      <c r="E173" s="53" t="s">
        <v>116</v>
      </c>
      <c r="F173" s="54"/>
      <c r="G173" s="54" t="s">
        <v>11</v>
      </c>
      <c r="H173" s="52"/>
      <c r="I173" s="34">
        <f t="shared" si="19"/>
        <v>0</v>
      </c>
    </row>
    <row r="174" spans="1:10">
      <c r="C174" s="57">
        <v>165</v>
      </c>
      <c r="D174" s="54" t="s">
        <v>216</v>
      </c>
      <c r="E174" s="53" t="s">
        <v>117</v>
      </c>
      <c r="F174" s="54"/>
      <c r="G174" s="54" t="s">
        <v>11</v>
      </c>
      <c r="H174" s="52"/>
      <c r="I174" s="34">
        <f t="shared" si="19"/>
        <v>0</v>
      </c>
    </row>
    <row r="175" spans="1:10">
      <c r="C175" s="57">
        <v>166</v>
      </c>
      <c r="D175" s="54" t="s">
        <v>216</v>
      </c>
      <c r="E175" s="53" t="s">
        <v>118</v>
      </c>
      <c r="F175" s="54"/>
      <c r="G175" s="54" t="s">
        <v>11</v>
      </c>
      <c r="H175" s="52"/>
      <c r="I175" s="34">
        <f t="shared" si="19"/>
        <v>0</v>
      </c>
    </row>
    <row r="176" spans="1:10">
      <c r="C176" s="33">
        <v>167</v>
      </c>
      <c r="D176" s="54" t="s">
        <v>216</v>
      </c>
      <c r="E176" s="53" t="s">
        <v>119</v>
      </c>
      <c r="F176" s="54"/>
      <c r="G176" s="54" t="s">
        <v>11</v>
      </c>
      <c r="H176" s="52"/>
      <c r="I176" s="34">
        <f t="shared" si="19"/>
        <v>0</v>
      </c>
    </row>
    <row r="177" spans="3:10">
      <c r="C177" s="57">
        <v>168</v>
      </c>
      <c r="D177" s="54" t="s">
        <v>216</v>
      </c>
      <c r="E177" s="53" t="s">
        <v>120</v>
      </c>
      <c r="F177" s="54"/>
      <c r="G177" s="54" t="s">
        <v>11</v>
      </c>
      <c r="H177" s="52"/>
      <c r="I177" s="34">
        <f t="shared" si="19"/>
        <v>0</v>
      </c>
    </row>
    <row r="178" spans="3:10">
      <c r="C178" s="57">
        <v>169</v>
      </c>
      <c r="D178" s="54" t="s">
        <v>216</v>
      </c>
      <c r="E178" s="53" t="s">
        <v>173</v>
      </c>
      <c r="F178" s="54"/>
      <c r="G178" s="54" t="s">
        <v>11</v>
      </c>
      <c r="H178" s="52"/>
      <c r="I178" s="34">
        <f t="shared" si="19"/>
        <v>0</v>
      </c>
    </row>
    <row r="179" spans="3:10">
      <c r="C179" s="33">
        <v>170</v>
      </c>
      <c r="D179" s="54" t="s">
        <v>216</v>
      </c>
      <c r="E179" s="53" t="s">
        <v>121</v>
      </c>
      <c r="F179" s="54"/>
      <c r="G179" s="54" t="s">
        <v>11</v>
      </c>
      <c r="H179" s="52"/>
      <c r="I179" s="34">
        <f t="shared" si="19"/>
        <v>0</v>
      </c>
    </row>
    <row r="180" spans="3:10">
      <c r="C180" s="57">
        <v>171</v>
      </c>
      <c r="D180" s="54" t="s">
        <v>216</v>
      </c>
      <c r="E180" s="53" t="s">
        <v>122</v>
      </c>
      <c r="F180" s="54"/>
      <c r="G180" s="54" t="s">
        <v>11</v>
      </c>
      <c r="H180" s="52"/>
      <c r="I180" s="34">
        <f t="shared" si="19"/>
        <v>0</v>
      </c>
    </row>
    <row r="181" spans="3:10">
      <c r="C181" s="57">
        <v>172</v>
      </c>
      <c r="D181" s="54" t="s">
        <v>216</v>
      </c>
      <c r="E181" s="53" t="s">
        <v>123</v>
      </c>
      <c r="F181" s="54"/>
      <c r="G181" s="54" t="s">
        <v>11</v>
      </c>
      <c r="H181" s="52"/>
      <c r="I181" s="34">
        <f t="shared" si="19"/>
        <v>0</v>
      </c>
    </row>
    <row r="183" spans="3:10">
      <c r="J183" s="24"/>
    </row>
  </sheetData>
  <customSheetViews>
    <customSheetView guid="{E25F9DB1-2B03-4358-B417-DEB75CC3E84B}" scale="110" showPageBreaks="1" fitToPage="1" printArea="1" hiddenColumns="1" topLeftCell="C88">
      <selection activeCell="E106" sqref="E106"/>
      <pageMargins left="0.7" right="0.7" top="0.75" bottom="0.75" header="0.3" footer="0.3"/>
      <pageSetup scale="88" fitToHeight="0" orientation="portrait" r:id="rId1"/>
      <headerFooter>
        <oddHeader>&amp;C&amp;"-,Bold"&amp;14BIDTAB</oddHeader>
        <oddFooter>&amp;R&amp;P of &amp;N</oddFooter>
      </headerFooter>
    </customSheetView>
  </customSheetViews>
  <mergeCells count="2">
    <mergeCell ref="C4:D4"/>
    <mergeCell ref="G5:H5"/>
  </mergeCells>
  <phoneticPr fontId="6" type="noConversion"/>
  <pageMargins left="0.7" right="0.7" top="0.75" bottom="0.75" header="0.3" footer="0.3"/>
  <pageSetup scale="79" fitToHeight="0" orientation="portrait" r:id="rId2"/>
  <headerFooter>
    <oddHeader>&amp;C&amp;"-,Bold"&amp;14BIDTAB</oddHeader>
    <oddFooter>&amp;R&amp;P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BIDTAB</vt:lpstr>
      <vt:lpstr>BIDTAB!Print_Area</vt:lpstr>
      <vt:lpstr>BIDTAB!Print_Titles</vt:lpstr>
    </vt:vector>
  </TitlesOfParts>
  <Company>City of Charlotte, NC USA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Bouknight, Jack</dc:creator>
  <cp:lastModifiedBy>Brown, Martin</cp:lastModifiedBy>
  <cp:lastPrinted>2018-07-13T13:22:56Z</cp:lastPrinted>
  <dcterms:created xsi:type="dcterms:W3CDTF">2015-02-09T17:12:14Z</dcterms:created>
  <dcterms:modified xsi:type="dcterms:W3CDTF">2022-07-15T15:49:23Z</dcterms:modified>
</cp:coreProperties>
</file>