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tabitha_warren_charlottenc_gov/Documents/Desktop/SOLICITATIONS/"/>
    </mc:Choice>
  </mc:AlternateContent>
  <xr:revisionPtr revIDLastSave="0" documentId="8_{26F503D7-9A8B-47AC-BA07-CE4D96FC13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temized Bid" sheetId="1" r:id="rId1"/>
    <sheet name="do not use" sheetId="2" r:id="rId2"/>
    <sheet name="Rev Eng Estimate" sheetId="3" r:id="rId3"/>
  </sheets>
  <definedNames>
    <definedName name="_xlnm.Print_Area" localSheetId="1">'do not use'!$B$3:$H$40</definedName>
    <definedName name="_xlnm.Print_Area" localSheetId="0">'Itemized Bid'!$B$3:$H$40</definedName>
    <definedName name="_xlnm.Print_Area" localSheetId="2">'Rev Eng Estimate'!$B$3:$H$33</definedName>
    <definedName name="_xlnm.Print_Titles" localSheetId="1">'do not use'!$14:$14</definedName>
    <definedName name="_xlnm.Print_Titles" localSheetId="0">'Itemized Bid'!$14:$14</definedName>
    <definedName name="_xlnm.Print_Titles" localSheetId="2">'Rev Eng Estimate'!$14:$14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3" l="1"/>
  <c r="H25" i="3"/>
  <c r="H28" i="3"/>
  <c r="H26" i="3"/>
  <c r="H24" i="3"/>
  <c r="H23" i="3"/>
  <c r="H22" i="3"/>
  <c r="H21" i="3"/>
  <c r="H20" i="3"/>
  <c r="H19" i="3"/>
  <c r="H18" i="3"/>
  <c r="H17" i="3"/>
  <c r="H16" i="3"/>
  <c r="H15" i="3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G27" i="2"/>
  <c r="G26" i="2"/>
  <c r="G25" i="2"/>
  <c r="G24" i="2"/>
  <c r="H29" i="3" l="1"/>
  <c r="H30" i="3" s="1"/>
  <c r="H31" i="3" s="1"/>
  <c r="H34" i="2"/>
  <c r="H33" i="2"/>
  <c r="H32" i="2"/>
  <c r="H31" i="2"/>
  <c r="H35" i="2" s="1"/>
  <c r="H30" i="2"/>
  <c r="H29" i="2"/>
  <c r="H28" i="2"/>
  <c r="H34" i="1"/>
  <c r="H33" i="1"/>
  <c r="H32" i="1"/>
  <c r="H31" i="1"/>
  <c r="H30" i="1"/>
  <c r="H29" i="1"/>
  <c r="H28" i="1"/>
  <c r="H36" i="2" l="1"/>
  <c r="H37" i="2" s="1"/>
  <c r="H35" i="1"/>
  <c r="H36" i="1" s="1"/>
  <c r="H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skhan</author>
  </authors>
  <commentList>
    <comment ref="F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skhan:</t>
        </r>
        <r>
          <rPr>
            <sz val="9"/>
            <color indexed="81"/>
            <rFont val="Tahoma"/>
            <family val="2"/>
          </rPr>
          <t xml:space="preserve">
add contingency amount here without % sign.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skhan</author>
  </authors>
  <commentList>
    <comment ref="F36" authorId="0" shapeId="0" xr:uid="{9196AD1B-F7F0-45E3-B2CE-BA58A0DFACE7}">
      <text>
        <r>
          <rPr>
            <b/>
            <sz val="9"/>
            <color indexed="81"/>
            <rFont val="Tahoma"/>
            <family val="2"/>
          </rPr>
          <t>skhan:</t>
        </r>
        <r>
          <rPr>
            <sz val="9"/>
            <color indexed="81"/>
            <rFont val="Tahoma"/>
            <family val="2"/>
          </rPr>
          <t xml:space="preserve">
add contingency amount here without % sign.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skhan</author>
  </authors>
  <commentList>
    <comment ref="F30" authorId="0" shapeId="0" xr:uid="{081CED19-BBFC-4CD5-959E-683CFDF1C053}">
      <text>
        <r>
          <rPr>
            <b/>
            <sz val="9"/>
            <color indexed="81"/>
            <rFont val="Tahoma"/>
            <family val="2"/>
          </rPr>
          <t>skhan:</t>
        </r>
        <r>
          <rPr>
            <sz val="9"/>
            <color indexed="81"/>
            <rFont val="Tahoma"/>
            <family val="2"/>
          </rPr>
          <t xml:space="preserve">
add contingency amount here without % sign.</t>
        </r>
      </text>
    </comment>
  </commentList>
</comments>
</file>

<file path=xl/sharedStrings.xml><?xml version="1.0" encoding="utf-8"?>
<sst xmlns="http://schemas.openxmlformats.org/spreadsheetml/2006/main" count="173" uniqueCount="53">
  <si>
    <t>Total Bid</t>
  </si>
  <si>
    <t>Subtotal</t>
  </si>
  <si>
    <t>Amount</t>
  </si>
  <si>
    <t>Unit Price</t>
  </si>
  <si>
    <t>Unit</t>
  </si>
  <si>
    <t>Quantity</t>
  </si>
  <si>
    <t>ITEM DESCRIPTION</t>
  </si>
  <si>
    <t>Section</t>
  </si>
  <si>
    <t>Item</t>
  </si>
  <si>
    <t>SECTION 1: BID</t>
  </si>
  <si>
    <t xml:space="preserve">                                          ITEMIZED BID</t>
  </si>
  <si>
    <t>BIDDER NAME:</t>
  </si>
  <si>
    <t>PROJECT #:</t>
  </si>
  <si>
    <t>PROJECT NAME: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</si>
  <si>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include any North Carolina Sales and Use Tax that qualifies as Eligible Taxes per Section 00 70 00, Subsection 2.17 “Sales and Use Tax”.</t>
    </r>
  </si>
  <si>
    <t>Contingency</t>
  </si>
  <si>
    <t>SP-01</t>
  </si>
  <si>
    <t>EA</t>
  </si>
  <si>
    <t>SP-02</t>
  </si>
  <si>
    <t>PR</t>
  </si>
  <si>
    <t>SP-03</t>
  </si>
  <si>
    <t>AC Powered Rectangular Rapid Flashing Beacons (RRFB)</t>
  </si>
  <si>
    <t>SP-04</t>
  </si>
  <si>
    <t>7' Foundation &amp; Pedestal Installation</t>
  </si>
  <si>
    <t>SP-05</t>
  </si>
  <si>
    <t>SP-06</t>
  </si>
  <si>
    <t>LS</t>
  </si>
  <si>
    <r>
      <t>Mobilization (</t>
    </r>
    <r>
      <rPr>
        <u/>
        <sz val="10"/>
        <rFont val="Calibri"/>
        <family val="2"/>
        <scheme val="minor"/>
      </rPr>
      <t>Each Location</t>
    </r>
    <r>
      <rPr>
        <sz val="10"/>
        <rFont val="Calibri"/>
        <family val="2"/>
        <scheme val="minor"/>
      </rPr>
      <t>)</t>
    </r>
  </si>
  <si>
    <r>
      <t>Install Polara APS Pedestrian Pushbutton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(CITY SUPPLIED – INSTALLATION ONLY)</t>
    </r>
  </si>
  <si>
    <t>Solar Powered Rectangular Rapid Flashing Beacons (RRFB)</t>
  </si>
  <si>
    <t>Traffic Control (Each Location)</t>
  </si>
  <si>
    <t xml:space="preserve">Rectangular Rapid Flashing Beacon  &amp; Installation Services </t>
  </si>
  <si>
    <t>Unpaved Trenching (1-2" SCH80)</t>
  </si>
  <si>
    <t>LF</t>
  </si>
  <si>
    <t>Unpaved Trenching (2-2" SCH80)</t>
  </si>
  <si>
    <t>Junction Box (13"x24"x12" PC, TRAFFIC SIGNAL logo)</t>
  </si>
  <si>
    <t>Concrete Removal (4"to 6" Depth)</t>
  </si>
  <si>
    <t>SY</t>
  </si>
  <si>
    <t>Concrete Replacement (4" to 6" Depth)</t>
  </si>
  <si>
    <t>Concrete Curb Ramps</t>
  </si>
  <si>
    <t>2'6" Concrete Curb and Gutter</t>
  </si>
  <si>
    <t>NCDOT 1715</t>
  </si>
  <si>
    <t>NCDOT 1716</t>
  </si>
  <si>
    <t>NCDOT 250</t>
  </si>
  <si>
    <t>NCDOT 848</t>
  </si>
  <si>
    <t>NCDOT 846</t>
  </si>
  <si>
    <t>SP-07</t>
  </si>
  <si>
    <t>SP-5</t>
  </si>
  <si>
    <t>Combination Meter Pedestal and Grounding Grid</t>
  </si>
  <si>
    <t>ADDENDUM # 1</t>
  </si>
  <si>
    <t xml:space="preserve">                                       UPDATED ITEMIZED BID</t>
  </si>
  <si>
    <t>Rectangular Rapid Flashing Beacons Installation</t>
  </si>
  <si>
    <t>HC2023-1189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</si>
</sst>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Protection="1"/>
    <xf numFmtId="49" fontId="3" fillId="3" borderId="0" xfId="1" applyNumberFormat="1" applyFont="1" applyFill="1" applyBorder="1" applyProtection="1"/>
    <xf numFmtId="165" fontId="3" fillId="3" borderId="0" xfId="1" applyNumberFormat="1" applyFont="1" applyFill="1" applyBorder="1" applyProtection="1"/>
    <xf numFmtId="0" fontId="3" fillId="3" borderId="0" xfId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65" fontId="3" fillId="3" borderId="0" xfId="1" applyNumberFormat="1" applyFont="1" applyFill="1" applyBorder="1" applyAlignment="1" applyProtection="1">
      <alignment vertical="center"/>
    </xf>
    <xf numFmtId="7" fontId="5" fillId="3" borderId="0" xfId="1" applyNumberFormat="1" applyFont="1" applyFill="1" applyBorder="1" applyAlignment="1" applyProtection="1">
      <alignment horizontal="right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1" fontId="5" fillId="3" borderId="0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Protection="1"/>
    <xf numFmtId="165" fontId="3" fillId="5" borderId="0" xfId="1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 vertical="center"/>
    </xf>
    <xf numFmtId="49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left"/>
    </xf>
    <xf numFmtId="3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2" fillId="5" borderId="0" xfId="0" applyNumberFormat="1" applyFont="1" applyFill="1" applyProtection="1"/>
    <xf numFmtId="1" fontId="2" fillId="5" borderId="0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3" fillId="3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1" fontId="7" fillId="3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Border="1" applyProtection="1"/>
    <xf numFmtId="0" fontId="3" fillId="3" borderId="0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1" fontId="4" fillId="0" borderId="0" xfId="0" applyNumberFormat="1" applyFont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1" fontId="5" fillId="3" borderId="0" xfId="1" applyNumberFormat="1" applyFont="1" applyFill="1" applyBorder="1" applyAlignment="1" applyProtection="1">
      <alignment horizontal="left"/>
    </xf>
    <xf numFmtId="9" fontId="2" fillId="3" borderId="3" xfId="0" applyNumberFormat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/>
    <xf numFmtId="0" fontId="3" fillId="3" borderId="3" xfId="1" applyFont="1" applyFill="1" applyBorder="1" applyAlignment="1" applyProtection="1">
      <alignment horizontal="center"/>
    </xf>
    <xf numFmtId="7" fontId="5" fillId="3" borderId="3" xfId="1" applyNumberFormat="1" applyFont="1" applyFill="1" applyBorder="1" applyAlignment="1" applyProtection="1">
      <alignment horizontal="right"/>
    </xf>
    <xf numFmtId="49" fontId="6" fillId="4" borderId="4" xfId="1" applyNumberFormat="1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3" fontId="6" fillId="4" borderId="4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right" vertical="center"/>
    </xf>
    <xf numFmtId="165" fontId="7" fillId="3" borderId="3" xfId="1" applyNumberFormat="1" applyFont="1" applyFill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1" fontId="3" fillId="3" borderId="2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8" fontId="14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17" fillId="0" borderId="2" xfId="0" applyNumberFormat="1" applyFont="1" applyBorder="1" applyAlignment="1" applyProtection="1">
      <alignment horizontal="center" vertical="center" wrapText="1"/>
    </xf>
    <xf numFmtId="165" fontId="5" fillId="3" borderId="0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8" fontId="14" fillId="0" borderId="2" xfId="0" applyNumberFormat="1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right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right" vertical="center"/>
      <protection locked="0"/>
    </xf>
    <xf numFmtId="49" fontId="6" fillId="4" borderId="4" xfId="1" applyNumberFormat="1" applyFont="1" applyFill="1" applyBorder="1" applyAlignment="1" applyProtection="1">
      <alignment horizontal="center" vertical="center"/>
      <protection locked="0"/>
    </xf>
    <xf numFmtId="0" fontId="6" fillId="4" borderId="4" xfId="1" applyFont="1" applyFill="1" applyBorder="1" applyAlignment="1" applyProtection="1">
      <alignment horizontal="center" vertical="center"/>
      <protection locked="0"/>
    </xf>
    <xf numFmtId="3" fontId="6" fillId="4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protection locked="0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0"/>
  <sheetViews>
    <sheetView topLeftCell="A10" zoomScaleNormal="100" zoomScaleSheetLayoutView="136" workbookViewId="0">
      <selection activeCell="E28" sqref="E28"/>
    </sheetView>
  </sheetViews>
  <sheetFormatPr defaultColWidth="8.28515625" defaultRowHeight="12" customHeight="1" x14ac:dyDescent="0.2"/>
  <cols>
    <col min="1" max="1" width="4.42578125" style="21" customWidth="1"/>
    <col min="2" max="2" width="5.85546875" style="13" customWidth="1"/>
    <col min="3" max="3" width="9.140625" style="3" customWidth="1"/>
    <col min="4" max="4" width="43.28515625" style="4" customWidth="1"/>
    <col min="5" max="5" width="8.5703125" style="5" customWidth="1"/>
    <col min="6" max="6" width="5.85546875" style="6" customWidth="1"/>
    <col min="7" max="7" width="15.85546875" style="7" customWidth="1"/>
    <col min="8" max="8" width="17.85546875" style="8" customWidth="1"/>
    <col min="9" max="35" width="8.28515625" style="21"/>
    <col min="36" max="43" width="8.28515625" style="1"/>
    <col min="44" max="16384" width="8.28515625" style="2"/>
  </cols>
  <sheetData>
    <row r="1" spans="1:43" ht="12" customHeight="1" x14ac:dyDescent="0.2">
      <c r="B1" s="24"/>
      <c r="C1" s="25"/>
      <c r="D1" s="26"/>
      <c r="E1" s="27"/>
      <c r="F1" s="28"/>
      <c r="G1" s="29"/>
      <c r="H1" s="30"/>
    </row>
    <row r="2" spans="1:43" s="18" customFormat="1" ht="16.5" customHeight="1" x14ac:dyDescent="0.25">
      <c r="A2" s="20"/>
      <c r="B2" s="31"/>
      <c r="C2" s="32"/>
      <c r="D2" s="33"/>
      <c r="E2" s="90"/>
      <c r="F2" s="91"/>
      <c r="G2" s="91"/>
      <c r="H2" s="9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43" s="18" customFormat="1" ht="11.25" customHeight="1" x14ac:dyDescent="0.2">
      <c r="A3" s="20"/>
      <c r="B3" s="16"/>
      <c r="C3" s="16"/>
      <c r="D3" s="10"/>
      <c r="E3" s="12"/>
      <c r="F3" s="40"/>
      <c r="G3" s="11"/>
      <c r="H3" s="3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43" s="18" customFormat="1" ht="11.25" customHeight="1" x14ac:dyDescent="0.2">
      <c r="A4" s="20"/>
      <c r="B4" s="16"/>
      <c r="C4" s="16"/>
      <c r="D4" s="10"/>
      <c r="E4" s="12"/>
      <c r="F4" s="40"/>
      <c r="G4" s="11"/>
      <c r="H4" s="3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43" s="18" customFormat="1" ht="6" customHeight="1" x14ac:dyDescent="0.2">
      <c r="A5" s="20"/>
      <c r="B5" s="16"/>
      <c r="C5" s="16"/>
      <c r="D5" s="10"/>
      <c r="E5" s="12"/>
      <c r="F5" s="40"/>
      <c r="G5" s="11"/>
      <c r="H5" s="3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43" s="18" customFormat="1" ht="17.25" customHeight="1" x14ac:dyDescent="0.3">
      <c r="A6" s="20"/>
      <c r="B6" s="16"/>
      <c r="C6" s="16"/>
      <c r="D6" s="19" t="s">
        <v>10</v>
      </c>
      <c r="E6" s="12"/>
      <c r="F6" s="40"/>
      <c r="G6" s="11"/>
      <c r="H6" s="3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43" s="18" customFormat="1" ht="11.25" customHeight="1" x14ac:dyDescent="0.2">
      <c r="A7" s="20"/>
      <c r="B7" s="16"/>
      <c r="C7" s="16"/>
      <c r="D7" s="10"/>
      <c r="E7" s="12"/>
      <c r="F7" s="40"/>
      <c r="G7" s="11"/>
      <c r="H7" s="35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43" s="18" customFormat="1" ht="11.25" customHeight="1" x14ac:dyDescent="0.2">
      <c r="A8" s="20"/>
      <c r="B8" s="16"/>
      <c r="C8" s="16"/>
      <c r="D8" s="10"/>
      <c r="E8" s="12"/>
      <c r="F8" s="40"/>
      <c r="G8" s="11"/>
      <c r="H8" s="35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43" s="45" customFormat="1" ht="30" customHeight="1" x14ac:dyDescent="0.25">
      <c r="A9" s="41"/>
      <c r="B9" s="42" t="s">
        <v>11</v>
      </c>
      <c r="C9" s="42"/>
      <c r="D9" s="92"/>
      <c r="E9" s="92"/>
      <c r="F9" s="92"/>
      <c r="G9" s="92"/>
      <c r="H9" s="43"/>
      <c r="I9" s="41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43" s="45" customFormat="1" ht="20.25" customHeight="1" x14ac:dyDescent="0.25">
      <c r="A10" s="41"/>
      <c r="B10" s="46" t="s">
        <v>12</v>
      </c>
      <c r="C10" s="46"/>
      <c r="D10" s="61">
        <v>4288200110</v>
      </c>
      <c r="E10" s="23"/>
      <c r="F10" s="47"/>
      <c r="G10" s="48"/>
      <c r="H10" s="49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43" s="45" customFormat="1" ht="17.25" customHeight="1" x14ac:dyDescent="0.25">
      <c r="A11" s="41"/>
      <c r="B11" s="46" t="s">
        <v>13</v>
      </c>
      <c r="C11" s="46"/>
      <c r="D11" s="60" t="s">
        <v>31</v>
      </c>
      <c r="E11" s="23"/>
      <c r="F11" s="50"/>
      <c r="G11" s="51"/>
      <c r="H11" s="49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43" s="37" customFormat="1" ht="15" customHeight="1" x14ac:dyDescent="0.2">
      <c r="A12" s="20"/>
      <c r="B12" s="17"/>
      <c r="C12" s="9"/>
      <c r="D12" s="14"/>
      <c r="E12" s="12"/>
      <c r="F12" s="40"/>
      <c r="G12" s="15"/>
      <c r="H12" s="14"/>
      <c r="I12" s="20"/>
      <c r="J12" s="2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6"/>
      <c r="AK12" s="36"/>
      <c r="AL12" s="36"/>
      <c r="AM12" s="36"/>
    </row>
    <row r="13" spans="1:43" s="37" customFormat="1" ht="27" customHeight="1" x14ac:dyDescent="0.2">
      <c r="A13" s="20"/>
      <c r="B13" s="38" t="s">
        <v>9</v>
      </c>
      <c r="C13" s="9"/>
      <c r="D13" s="14"/>
      <c r="E13" s="12"/>
      <c r="F13" s="40"/>
      <c r="G13" s="15"/>
      <c r="H13" s="39"/>
      <c r="I13" s="20"/>
      <c r="J13" s="2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6"/>
      <c r="AK13" s="36"/>
      <c r="AL13" s="36"/>
      <c r="AM13" s="36"/>
    </row>
    <row r="14" spans="1:43" ht="23.25" customHeight="1" x14ac:dyDescent="0.2">
      <c r="B14" s="52" t="s">
        <v>8</v>
      </c>
      <c r="C14" s="52" t="s">
        <v>7</v>
      </c>
      <c r="D14" s="53" t="s">
        <v>6</v>
      </c>
      <c r="E14" s="54" t="s">
        <v>5</v>
      </c>
      <c r="F14" s="53" t="s">
        <v>4</v>
      </c>
      <c r="G14" s="53" t="s">
        <v>3</v>
      </c>
      <c r="H14" s="52" t="s">
        <v>2</v>
      </c>
      <c r="AN14" s="2"/>
      <c r="AO14" s="2"/>
      <c r="AP14" s="2"/>
      <c r="AQ14" s="2"/>
    </row>
    <row r="15" spans="1:43" ht="32.1" customHeight="1" x14ac:dyDescent="0.2">
      <c r="B15" s="62">
        <v>1</v>
      </c>
      <c r="C15" s="63" t="s">
        <v>16</v>
      </c>
      <c r="D15" s="64" t="s">
        <v>27</v>
      </c>
      <c r="E15" s="63">
        <v>35</v>
      </c>
      <c r="F15" s="63" t="s">
        <v>17</v>
      </c>
      <c r="G15" s="65"/>
      <c r="H15" s="65"/>
      <c r="AN15" s="2"/>
      <c r="AO15" s="2"/>
      <c r="AP15" s="2"/>
      <c r="AQ15" s="2"/>
    </row>
    <row r="16" spans="1:43" ht="32.1" customHeight="1" x14ac:dyDescent="0.2">
      <c r="B16" s="62">
        <v>2</v>
      </c>
      <c r="C16" s="63" t="s">
        <v>18</v>
      </c>
      <c r="D16" s="64" t="s">
        <v>29</v>
      </c>
      <c r="E16" s="63">
        <v>40</v>
      </c>
      <c r="F16" s="63" t="s">
        <v>19</v>
      </c>
      <c r="G16" s="68"/>
      <c r="H16" s="66"/>
      <c r="AN16" s="2"/>
      <c r="AO16" s="2"/>
      <c r="AP16" s="2"/>
      <c r="AQ16" s="2"/>
    </row>
    <row r="17" spans="2:43" ht="32.1" customHeight="1" x14ac:dyDescent="0.2">
      <c r="B17" s="62">
        <v>3</v>
      </c>
      <c r="C17" s="63" t="s">
        <v>20</v>
      </c>
      <c r="D17" s="64" t="s">
        <v>21</v>
      </c>
      <c r="E17" s="63">
        <v>4</v>
      </c>
      <c r="F17" s="63" t="s">
        <v>19</v>
      </c>
      <c r="G17" s="68"/>
      <c r="H17" s="66"/>
      <c r="AN17" s="2"/>
      <c r="AO17" s="2"/>
      <c r="AP17" s="2"/>
      <c r="AQ17" s="2"/>
    </row>
    <row r="18" spans="2:43" ht="32.1" customHeight="1" x14ac:dyDescent="0.2">
      <c r="B18" s="62">
        <v>4</v>
      </c>
      <c r="C18" s="63" t="s">
        <v>22</v>
      </c>
      <c r="D18" s="64" t="s">
        <v>23</v>
      </c>
      <c r="E18" s="63">
        <v>15</v>
      </c>
      <c r="F18" s="63" t="s">
        <v>19</v>
      </c>
      <c r="G18" s="68"/>
      <c r="H18" s="66"/>
      <c r="AN18" s="2"/>
      <c r="AO18" s="2"/>
      <c r="AP18" s="2"/>
      <c r="AQ18" s="2"/>
    </row>
    <row r="19" spans="2:43" ht="32.1" customHeight="1" x14ac:dyDescent="0.2">
      <c r="B19" s="62">
        <v>5</v>
      </c>
      <c r="C19" s="63" t="s">
        <v>24</v>
      </c>
      <c r="D19" s="64" t="s">
        <v>28</v>
      </c>
      <c r="E19" s="63">
        <v>88</v>
      </c>
      <c r="F19" s="63" t="s">
        <v>17</v>
      </c>
      <c r="G19" s="68"/>
      <c r="H19" s="66"/>
      <c r="AN19" s="2"/>
      <c r="AO19" s="2"/>
      <c r="AP19" s="2"/>
      <c r="AQ19" s="2"/>
    </row>
    <row r="20" spans="2:43" ht="32.1" customHeight="1" x14ac:dyDescent="0.2">
      <c r="B20" s="62">
        <v>6</v>
      </c>
      <c r="C20" s="63" t="s">
        <v>25</v>
      </c>
      <c r="D20" s="64" t="s">
        <v>30</v>
      </c>
      <c r="E20" s="63">
        <v>35</v>
      </c>
      <c r="F20" s="63" t="s">
        <v>26</v>
      </c>
      <c r="G20" s="68"/>
      <c r="H20" s="66"/>
      <c r="AN20" s="2"/>
      <c r="AO20" s="2"/>
      <c r="AP20" s="2"/>
      <c r="AQ20" s="2"/>
    </row>
    <row r="21" spans="2:43" ht="32.1" customHeight="1" x14ac:dyDescent="0.2">
      <c r="B21" s="62">
        <v>7</v>
      </c>
      <c r="C21" s="63" t="s">
        <v>41</v>
      </c>
      <c r="D21" s="69" t="s">
        <v>32</v>
      </c>
      <c r="E21" s="70">
        <v>1000</v>
      </c>
      <c r="F21" s="70" t="s">
        <v>33</v>
      </c>
      <c r="G21" s="68"/>
      <c r="H21" s="66"/>
      <c r="AN21" s="2"/>
      <c r="AO21" s="2"/>
      <c r="AP21" s="2"/>
      <c r="AQ21" s="2"/>
    </row>
    <row r="22" spans="2:43" ht="32.1" customHeight="1" x14ac:dyDescent="0.2">
      <c r="B22" s="62">
        <v>8</v>
      </c>
      <c r="C22" s="63" t="s">
        <v>41</v>
      </c>
      <c r="D22" s="69" t="s">
        <v>34</v>
      </c>
      <c r="E22" s="70">
        <v>1000</v>
      </c>
      <c r="F22" s="70" t="s">
        <v>33</v>
      </c>
      <c r="G22" s="68"/>
      <c r="H22" s="66"/>
      <c r="AN22" s="2"/>
      <c r="AO22" s="2"/>
      <c r="AP22" s="2"/>
      <c r="AQ22" s="2"/>
    </row>
    <row r="23" spans="2:43" ht="32.1" customHeight="1" x14ac:dyDescent="0.2">
      <c r="B23" s="62">
        <v>9</v>
      </c>
      <c r="C23" s="63" t="s">
        <v>42</v>
      </c>
      <c r="D23" s="72" t="s">
        <v>35</v>
      </c>
      <c r="E23" s="70">
        <v>44</v>
      </c>
      <c r="F23" s="70" t="s">
        <v>17</v>
      </c>
      <c r="G23" s="68"/>
      <c r="H23" s="66"/>
      <c r="AN23" s="2"/>
      <c r="AO23" s="2"/>
      <c r="AP23" s="2"/>
      <c r="AQ23" s="2"/>
    </row>
    <row r="24" spans="2:43" ht="32.1" customHeight="1" x14ac:dyDescent="0.2">
      <c r="B24" s="62">
        <v>10</v>
      </c>
      <c r="C24" s="63" t="s">
        <v>43</v>
      </c>
      <c r="D24" s="69" t="s">
        <v>36</v>
      </c>
      <c r="E24" s="70">
        <v>1000</v>
      </c>
      <c r="F24" s="70" t="s">
        <v>37</v>
      </c>
      <c r="G24" s="68"/>
      <c r="H24" s="66"/>
      <c r="AN24" s="2"/>
      <c r="AO24" s="2"/>
      <c r="AP24" s="2"/>
      <c r="AQ24" s="2"/>
    </row>
    <row r="25" spans="2:43" ht="32.1" customHeight="1" x14ac:dyDescent="0.2">
      <c r="B25" s="62">
        <v>11</v>
      </c>
      <c r="C25" s="63" t="s">
        <v>44</v>
      </c>
      <c r="D25" s="69" t="s">
        <v>38</v>
      </c>
      <c r="E25" s="70">
        <v>1000</v>
      </c>
      <c r="F25" s="70" t="s">
        <v>37</v>
      </c>
      <c r="G25" s="68"/>
      <c r="H25" s="66"/>
      <c r="AN25" s="2"/>
      <c r="AO25" s="2"/>
      <c r="AP25" s="2"/>
      <c r="AQ25" s="2"/>
    </row>
    <row r="26" spans="2:43" ht="32.1" customHeight="1" x14ac:dyDescent="0.2">
      <c r="B26" s="62">
        <v>12</v>
      </c>
      <c r="C26" s="63" t="s">
        <v>44</v>
      </c>
      <c r="D26" s="69" t="s">
        <v>39</v>
      </c>
      <c r="E26" s="70">
        <v>1000</v>
      </c>
      <c r="F26" s="70" t="s">
        <v>37</v>
      </c>
      <c r="G26" s="68"/>
      <c r="H26" s="66"/>
      <c r="AN26" s="2"/>
      <c r="AO26" s="2"/>
      <c r="AP26" s="2"/>
      <c r="AQ26" s="2"/>
    </row>
    <row r="27" spans="2:43" ht="32.1" customHeight="1" x14ac:dyDescent="0.2">
      <c r="B27" s="62">
        <v>13</v>
      </c>
      <c r="C27" s="63" t="s">
        <v>45</v>
      </c>
      <c r="D27" s="69" t="s">
        <v>40</v>
      </c>
      <c r="E27" s="70">
        <v>500</v>
      </c>
      <c r="F27" s="70" t="s">
        <v>33</v>
      </c>
      <c r="G27" s="68"/>
      <c r="H27" s="66"/>
      <c r="AN27" s="2"/>
      <c r="AO27" s="2"/>
      <c r="AP27" s="2"/>
      <c r="AQ27" s="2"/>
    </row>
    <row r="28" spans="2:43" ht="32.1" customHeight="1" x14ac:dyDescent="0.2">
      <c r="B28" s="62">
        <v>14</v>
      </c>
      <c r="C28" s="63"/>
      <c r="D28" s="69"/>
      <c r="E28" s="71"/>
      <c r="F28" s="70"/>
      <c r="G28" s="68"/>
      <c r="H28" s="66">
        <f t="shared" ref="H28:H34" si="0">E28*G28</f>
        <v>0</v>
      </c>
      <c r="AN28" s="2"/>
      <c r="AO28" s="2"/>
      <c r="AP28" s="2"/>
      <c r="AQ28" s="2"/>
    </row>
    <row r="29" spans="2:43" ht="32.1" customHeight="1" x14ac:dyDescent="0.2">
      <c r="B29" s="62">
        <v>15</v>
      </c>
      <c r="C29" s="63"/>
      <c r="D29" s="64"/>
      <c r="E29" s="63"/>
      <c r="F29" s="63"/>
      <c r="G29" s="68"/>
      <c r="H29" s="66">
        <f t="shared" si="0"/>
        <v>0</v>
      </c>
      <c r="AN29" s="2"/>
      <c r="AO29" s="2"/>
      <c r="AP29" s="2"/>
      <c r="AQ29" s="2"/>
    </row>
    <row r="30" spans="2:43" ht="32.1" customHeight="1" x14ac:dyDescent="0.2">
      <c r="B30" s="62">
        <v>16</v>
      </c>
      <c r="C30" s="63"/>
      <c r="D30" s="64"/>
      <c r="E30" s="63"/>
      <c r="F30" s="63"/>
      <c r="G30" s="68"/>
      <c r="H30" s="66">
        <f t="shared" si="0"/>
        <v>0</v>
      </c>
      <c r="AN30" s="2"/>
      <c r="AO30" s="2"/>
      <c r="AP30" s="2"/>
      <c r="AQ30" s="2"/>
    </row>
    <row r="31" spans="2:43" ht="32.1" customHeight="1" x14ac:dyDescent="0.2">
      <c r="B31" s="62">
        <v>17</v>
      </c>
      <c r="C31" s="63"/>
      <c r="D31" s="64"/>
      <c r="E31" s="63"/>
      <c r="F31" s="63"/>
      <c r="G31" s="68"/>
      <c r="H31" s="66">
        <f t="shared" si="0"/>
        <v>0</v>
      </c>
      <c r="AN31" s="2"/>
      <c r="AO31" s="2"/>
      <c r="AP31" s="2"/>
      <c r="AQ31" s="2"/>
    </row>
    <row r="32" spans="2:43" ht="32.1" customHeight="1" x14ac:dyDescent="0.2">
      <c r="B32" s="62">
        <v>18</v>
      </c>
      <c r="C32" s="63"/>
      <c r="D32" s="64"/>
      <c r="E32" s="63"/>
      <c r="F32" s="63"/>
      <c r="G32" s="68"/>
      <c r="H32" s="66">
        <f t="shared" si="0"/>
        <v>0</v>
      </c>
      <c r="AN32" s="2"/>
      <c r="AO32" s="2"/>
      <c r="AP32" s="2"/>
      <c r="AQ32" s="2"/>
    </row>
    <row r="33" spans="2:43" ht="32.1" customHeight="1" x14ac:dyDescent="0.2">
      <c r="B33" s="62">
        <v>19</v>
      </c>
      <c r="C33" s="63"/>
      <c r="D33" s="64"/>
      <c r="E33" s="63"/>
      <c r="F33" s="63"/>
      <c r="G33" s="68"/>
      <c r="H33" s="66">
        <f t="shared" si="0"/>
        <v>0</v>
      </c>
      <c r="AN33" s="2"/>
      <c r="AO33" s="2"/>
      <c r="AP33" s="2"/>
      <c r="AQ33" s="2"/>
    </row>
    <row r="34" spans="2:43" ht="32.1" customHeight="1" x14ac:dyDescent="0.2">
      <c r="B34" s="62">
        <v>20</v>
      </c>
      <c r="C34" s="63"/>
      <c r="D34" s="64"/>
      <c r="E34" s="63"/>
      <c r="F34" s="63"/>
      <c r="G34" s="68"/>
      <c r="H34" s="66">
        <f t="shared" si="0"/>
        <v>0</v>
      </c>
      <c r="AN34" s="2"/>
      <c r="AO34" s="2"/>
      <c r="AP34" s="2"/>
      <c r="AQ34" s="2"/>
    </row>
    <row r="35" spans="2:43" ht="27" customHeight="1" x14ac:dyDescent="0.2">
      <c r="B35" s="57"/>
      <c r="C35" s="57"/>
      <c r="D35" s="57"/>
      <c r="E35" s="57"/>
      <c r="F35" s="57"/>
      <c r="G35" s="58" t="s">
        <v>1</v>
      </c>
      <c r="H35" s="67">
        <f>SUM(H15:H34)</f>
        <v>0</v>
      </c>
      <c r="AN35" s="2"/>
      <c r="AO35" s="2"/>
      <c r="AP35" s="2"/>
      <c r="AQ35" s="2"/>
    </row>
    <row r="36" spans="2:43" ht="27" customHeight="1" x14ac:dyDescent="0.2">
      <c r="C36" s="57"/>
      <c r="D36" s="57"/>
      <c r="E36" s="57"/>
      <c r="F36" s="59">
        <v>0.1</v>
      </c>
      <c r="G36" s="58" t="s">
        <v>15</v>
      </c>
      <c r="H36" s="34">
        <f>H35*F36</f>
        <v>0</v>
      </c>
      <c r="AN36" s="2"/>
      <c r="AO36" s="2"/>
      <c r="AP36" s="2"/>
      <c r="AQ36" s="2"/>
    </row>
    <row r="37" spans="2:43" ht="27" customHeight="1" x14ac:dyDescent="0.2">
      <c r="B37" s="57"/>
      <c r="C37" s="57"/>
      <c r="D37" s="57"/>
      <c r="E37" s="57"/>
      <c r="F37" s="57"/>
      <c r="G37" s="58" t="s">
        <v>0</v>
      </c>
      <c r="H37" s="34">
        <f>SUM(H35:H36)</f>
        <v>0</v>
      </c>
      <c r="AN37" s="2"/>
      <c r="AO37" s="2"/>
      <c r="AP37" s="2"/>
      <c r="AQ37" s="2"/>
    </row>
    <row r="38" spans="2:43" ht="27" customHeight="1" x14ac:dyDescent="0.2">
      <c r="B38" s="55"/>
      <c r="C38" s="55"/>
      <c r="D38" s="55"/>
      <c r="E38" s="55"/>
      <c r="F38" s="55"/>
      <c r="G38" s="55"/>
      <c r="H38" s="56"/>
      <c r="AN38" s="2"/>
      <c r="AO38" s="2"/>
      <c r="AP38" s="2"/>
      <c r="AQ38" s="2"/>
    </row>
    <row r="40" spans="2:43" ht="45" customHeight="1" x14ac:dyDescent="0.2">
      <c r="B40" s="89" t="s">
        <v>14</v>
      </c>
      <c r="C40" s="89"/>
      <c r="D40" s="89"/>
      <c r="E40" s="89"/>
      <c r="F40" s="89"/>
      <c r="G40" s="89"/>
      <c r="H40" s="89"/>
    </row>
  </sheetData>
  <mergeCells count="3">
    <mergeCell ref="B40:H40"/>
    <mergeCell ref="E2:H2"/>
    <mergeCell ref="D9:G9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4288200110  
Project Name:  RRFB and Installation Services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C79E-F434-4986-8639-A2A54FA23523}">
  <dimension ref="A1:AQ40"/>
  <sheetViews>
    <sheetView topLeftCell="A15" zoomScaleNormal="100" zoomScaleSheetLayoutView="136" workbookViewId="0">
      <selection activeCell="E18" sqref="E18"/>
    </sheetView>
  </sheetViews>
  <sheetFormatPr defaultColWidth="8.28515625" defaultRowHeight="12" customHeight="1" x14ac:dyDescent="0.2"/>
  <cols>
    <col min="1" max="1" width="4.42578125" style="21" customWidth="1"/>
    <col min="2" max="2" width="5.85546875" style="13" customWidth="1"/>
    <col min="3" max="3" width="9.140625" style="3" customWidth="1"/>
    <col min="4" max="4" width="43.28515625" style="4" customWidth="1"/>
    <col min="5" max="5" width="8.5703125" style="5" customWidth="1"/>
    <col min="6" max="6" width="5.85546875" style="6" customWidth="1"/>
    <col min="7" max="7" width="15.85546875" style="7" customWidth="1"/>
    <col min="8" max="8" width="12.28515625" style="8" bestFit="1" customWidth="1"/>
    <col min="9" max="35" width="8.28515625" style="21"/>
    <col min="36" max="43" width="8.28515625" style="1"/>
    <col min="44" max="16384" width="8.28515625" style="2"/>
  </cols>
  <sheetData>
    <row r="1" spans="1:43" ht="12" customHeight="1" x14ac:dyDescent="0.2">
      <c r="B1" s="24"/>
      <c r="C1" s="25"/>
      <c r="D1" s="26"/>
      <c r="E1" s="27"/>
      <c r="F1" s="28"/>
      <c r="G1" s="29"/>
      <c r="H1" s="30"/>
    </row>
    <row r="2" spans="1:43" s="18" customFormat="1" ht="16.5" customHeight="1" x14ac:dyDescent="0.25">
      <c r="A2" s="20"/>
      <c r="B2" s="31"/>
      <c r="C2" s="32"/>
      <c r="D2" s="33"/>
      <c r="E2" s="90"/>
      <c r="F2" s="91"/>
      <c r="G2" s="91"/>
      <c r="H2" s="9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43" s="18" customFormat="1" ht="11.25" customHeight="1" x14ac:dyDescent="0.2">
      <c r="A3" s="20"/>
      <c r="B3" s="16"/>
      <c r="C3" s="16"/>
      <c r="D3" s="10"/>
      <c r="E3" s="12"/>
      <c r="F3" s="40"/>
      <c r="G3" s="11"/>
      <c r="H3" s="3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43" s="18" customFormat="1" ht="11.25" customHeight="1" x14ac:dyDescent="0.2">
      <c r="A4" s="20"/>
      <c r="B4" s="16"/>
      <c r="C4" s="16"/>
      <c r="D4" s="10"/>
      <c r="E4" s="12"/>
      <c r="F4" s="40"/>
      <c r="G4" s="11"/>
      <c r="H4" s="3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43" s="18" customFormat="1" ht="6" customHeight="1" x14ac:dyDescent="0.2">
      <c r="A5" s="20"/>
      <c r="B5" s="16"/>
      <c r="C5" s="16"/>
      <c r="D5" s="10"/>
      <c r="E5" s="12"/>
      <c r="F5" s="40"/>
      <c r="G5" s="11"/>
      <c r="H5" s="3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43" s="18" customFormat="1" ht="17.25" customHeight="1" x14ac:dyDescent="0.3">
      <c r="A6" s="20"/>
      <c r="B6" s="16"/>
      <c r="C6" s="16"/>
      <c r="D6" s="19" t="s">
        <v>10</v>
      </c>
      <c r="E6" s="12"/>
      <c r="F6" s="40"/>
      <c r="G6" s="11"/>
      <c r="H6" s="3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43" s="18" customFormat="1" ht="11.25" customHeight="1" x14ac:dyDescent="0.2">
      <c r="A7" s="20"/>
      <c r="B7" s="16"/>
      <c r="C7" s="16"/>
      <c r="D7" s="10"/>
      <c r="E7" s="12"/>
      <c r="F7" s="40"/>
      <c r="G7" s="11"/>
      <c r="H7" s="35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43" s="18" customFormat="1" ht="11.25" customHeight="1" x14ac:dyDescent="0.2">
      <c r="A8" s="20"/>
      <c r="B8" s="16"/>
      <c r="C8" s="16"/>
      <c r="D8" s="10"/>
      <c r="E8" s="12"/>
      <c r="F8" s="40"/>
      <c r="G8" s="11"/>
      <c r="H8" s="35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43" s="45" customFormat="1" ht="30" customHeight="1" x14ac:dyDescent="0.25">
      <c r="A9" s="41"/>
      <c r="B9" s="42" t="s">
        <v>11</v>
      </c>
      <c r="C9" s="42"/>
      <c r="D9" s="92"/>
      <c r="E9" s="92"/>
      <c r="F9" s="92"/>
      <c r="G9" s="92"/>
      <c r="H9" s="43"/>
      <c r="I9" s="41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43" s="45" customFormat="1" ht="20.25" customHeight="1" x14ac:dyDescent="0.25">
      <c r="A10" s="41"/>
      <c r="B10" s="46" t="s">
        <v>12</v>
      </c>
      <c r="C10" s="46"/>
      <c r="D10" s="61">
        <v>4288200110</v>
      </c>
      <c r="E10" s="23"/>
      <c r="F10" s="47"/>
      <c r="G10" s="48"/>
      <c r="H10" s="49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43" s="45" customFormat="1" ht="17.25" customHeight="1" x14ac:dyDescent="0.25">
      <c r="A11" s="41"/>
      <c r="B11" s="46" t="s">
        <v>13</v>
      </c>
      <c r="C11" s="46"/>
      <c r="D11" s="60" t="s">
        <v>31</v>
      </c>
      <c r="E11" s="23"/>
      <c r="F11" s="50"/>
      <c r="G11" s="51"/>
      <c r="H11" s="49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43" s="37" customFormat="1" ht="15" customHeight="1" x14ac:dyDescent="0.2">
      <c r="A12" s="20"/>
      <c r="B12" s="17"/>
      <c r="C12" s="9"/>
      <c r="D12" s="14"/>
      <c r="E12" s="12"/>
      <c r="F12" s="40"/>
      <c r="G12" s="15"/>
      <c r="H12" s="14"/>
      <c r="I12" s="20"/>
      <c r="J12" s="2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6"/>
      <c r="AK12" s="36"/>
      <c r="AL12" s="36"/>
      <c r="AM12" s="36"/>
    </row>
    <row r="13" spans="1:43" s="37" customFormat="1" ht="27" customHeight="1" x14ac:dyDescent="0.2">
      <c r="A13" s="20"/>
      <c r="B13" s="38" t="s">
        <v>9</v>
      </c>
      <c r="C13" s="9"/>
      <c r="D13" s="14"/>
      <c r="E13" s="12"/>
      <c r="F13" s="40"/>
      <c r="G13" s="15"/>
      <c r="H13" s="39"/>
      <c r="I13" s="20"/>
      <c r="J13" s="2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6"/>
      <c r="AK13" s="36"/>
      <c r="AL13" s="36"/>
      <c r="AM13" s="36"/>
    </row>
    <row r="14" spans="1:43" ht="23.25" customHeight="1" x14ac:dyDescent="0.2">
      <c r="B14" s="52" t="s">
        <v>8</v>
      </c>
      <c r="C14" s="52" t="s">
        <v>7</v>
      </c>
      <c r="D14" s="53" t="s">
        <v>6</v>
      </c>
      <c r="E14" s="54" t="s">
        <v>5</v>
      </c>
      <c r="F14" s="53" t="s">
        <v>4</v>
      </c>
      <c r="G14" s="53" t="s">
        <v>3</v>
      </c>
      <c r="H14" s="52" t="s">
        <v>2</v>
      </c>
      <c r="AN14" s="2"/>
      <c r="AO14" s="2"/>
      <c r="AP14" s="2"/>
      <c r="AQ14" s="2"/>
    </row>
    <row r="15" spans="1:43" ht="32.1" customHeight="1" x14ac:dyDescent="0.2">
      <c r="B15" s="62">
        <v>1</v>
      </c>
      <c r="C15" s="63" t="s">
        <v>16</v>
      </c>
      <c r="D15" s="64" t="s">
        <v>27</v>
      </c>
      <c r="E15" s="63">
        <v>35</v>
      </c>
      <c r="F15" s="63" t="s">
        <v>17</v>
      </c>
      <c r="G15" s="65">
        <v>500</v>
      </c>
      <c r="H15" s="66">
        <f t="shared" ref="H15:H27" si="0">E15*G15</f>
        <v>17500</v>
      </c>
      <c r="AN15" s="2"/>
      <c r="AO15" s="2"/>
      <c r="AP15" s="2"/>
      <c r="AQ15" s="2"/>
    </row>
    <row r="16" spans="1:43" ht="32.1" customHeight="1" x14ac:dyDescent="0.2">
      <c r="B16" s="62">
        <v>2</v>
      </c>
      <c r="C16" s="63" t="s">
        <v>18</v>
      </c>
      <c r="D16" s="64" t="s">
        <v>29</v>
      </c>
      <c r="E16" s="63">
        <v>40</v>
      </c>
      <c r="F16" s="63" t="s">
        <v>19</v>
      </c>
      <c r="G16" s="68">
        <v>12000</v>
      </c>
      <c r="H16" s="66">
        <f t="shared" si="0"/>
        <v>480000</v>
      </c>
      <c r="AN16" s="2"/>
      <c r="AO16" s="2"/>
      <c r="AP16" s="2"/>
      <c r="AQ16" s="2"/>
    </row>
    <row r="17" spans="2:43" ht="32.1" customHeight="1" x14ac:dyDescent="0.2">
      <c r="B17" s="62">
        <v>3</v>
      </c>
      <c r="C17" s="63" t="s">
        <v>20</v>
      </c>
      <c r="D17" s="64" t="s">
        <v>21</v>
      </c>
      <c r="E17" s="63">
        <v>4</v>
      </c>
      <c r="F17" s="63" t="s">
        <v>19</v>
      </c>
      <c r="G17" s="68">
        <v>12000</v>
      </c>
      <c r="H17" s="66">
        <f t="shared" si="0"/>
        <v>48000</v>
      </c>
      <c r="AN17" s="2"/>
      <c r="AO17" s="2"/>
      <c r="AP17" s="2"/>
      <c r="AQ17" s="2"/>
    </row>
    <row r="18" spans="2:43" ht="32.1" customHeight="1" x14ac:dyDescent="0.2">
      <c r="B18" s="62">
        <v>4</v>
      </c>
      <c r="C18" s="63" t="s">
        <v>22</v>
      </c>
      <c r="D18" s="64" t="s">
        <v>23</v>
      </c>
      <c r="E18" s="63">
        <v>15</v>
      </c>
      <c r="F18" s="63" t="s">
        <v>19</v>
      </c>
      <c r="G18" s="68">
        <v>5150</v>
      </c>
      <c r="H18" s="66">
        <f t="shared" si="0"/>
        <v>77250</v>
      </c>
      <c r="AN18" s="2"/>
      <c r="AO18" s="2"/>
      <c r="AP18" s="2"/>
      <c r="AQ18" s="2"/>
    </row>
    <row r="19" spans="2:43" ht="32.1" customHeight="1" x14ac:dyDescent="0.2">
      <c r="B19" s="62">
        <v>5</v>
      </c>
      <c r="C19" s="63" t="s">
        <v>24</v>
      </c>
      <c r="D19" s="64" t="s">
        <v>28</v>
      </c>
      <c r="E19" s="63">
        <v>88</v>
      </c>
      <c r="F19" s="63" t="s">
        <v>17</v>
      </c>
      <c r="G19" s="68">
        <v>633</v>
      </c>
      <c r="H19" s="66">
        <f t="shared" si="0"/>
        <v>55704</v>
      </c>
      <c r="AN19" s="2"/>
      <c r="AO19" s="2"/>
      <c r="AP19" s="2"/>
      <c r="AQ19" s="2"/>
    </row>
    <row r="20" spans="2:43" ht="32.1" customHeight="1" x14ac:dyDescent="0.2">
      <c r="B20" s="62">
        <v>6</v>
      </c>
      <c r="C20" s="63" t="s">
        <v>25</v>
      </c>
      <c r="D20" s="64" t="s">
        <v>30</v>
      </c>
      <c r="E20" s="63">
        <v>35</v>
      </c>
      <c r="F20" s="63" t="s">
        <v>26</v>
      </c>
      <c r="G20" s="68">
        <v>350</v>
      </c>
      <c r="H20" s="66">
        <f t="shared" si="0"/>
        <v>12250</v>
      </c>
      <c r="AN20" s="2"/>
      <c r="AO20" s="2"/>
      <c r="AP20" s="2"/>
      <c r="AQ20" s="2"/>
    </row>
    <row r="21" spans="2:43" ht="32.1" customHeight="1" x14ac:dyDescent="0.2">
      <c r="B21" s="62">
        <v>7</v>
      </c>
      <c r="C21" s="63" t="s">
        <v>41</v>
      </c>
      <c r="D21" s="69" t="s">
        <v>32</v>
      </c>
      <c r="E21" s="70">
        <v>1000</v>
      </c>
      <c r="F21" s="70" t="s">
        <v>33</v>
      </c>
      <c r="G21" s="68">
        <v>14.84</v>
      </c>
      <c r="H21" s="66">
        <f t="shared" si="0"/>
        <v>14840</v>
      </c>
      <c r="AN21" s="2"/>
      <c r="AO21" s="2"/>
      <c r="AP21" s="2"/>
      <c r="AQ21" s="2"/>
    </row>
    <row r="22" spans="2:43" ht="32.1" customHeight="1" x14ac:dyDescent="0.2">
      <c r="B22" s="62">
        <v>8</v>
      </c>
      <c r="C22" s="63" t="s">
        <v>41</v>
      </c>
      <c r="D22" s="69" t="s">
        <v>34</v>
      </c>
      <c r="E22" s="70">
        <v>1000</v>
      </c>
      <c r="F22" s="70" t="s">
        <v>33</v>
      </c>
      <c r="G22" s="68">
        <v>16.940000000000001</v>
      </c>
      <c r="H22" s="66">
        <f t="shared" si="0"/>
        <v>16940</v>
      </c>
      <c r="AN22" s="2"/>
      <c r="AO22" s="2"/>
      <c r="AP22" s="2"/>
      <c r="AQ22" s="2"/>
    </row>
    <row r="23" spans="2:43" ht="32.1" customHeight="1" x14ac:dyDescent="0.2">
      <c r="B23" s="62">
        <v>9</v>
      </c>
      <c r="C23" s="63" t="s">
        <v>42</v>
      </c>
      <c r="D23" s="72" t="s">
        <v>35</v>
      </c>
      <c r="E23" s="70">
        <v>44</v>
      </c>
      <c r="F23" s="70" t="s">
        <v>17</v>
      </c>
      <c r="G23" s="68">
        <v>350</v>
      </c>
      <c r="H23" s="66">
        <f t="shared" si="0"/>
        <v>15400</v>
      </c>
      <c r="AN23" s="2"/>
      <c r="AO23" s="2"/>
      <c r="AP23" s="2"/>
      <c r="AQ23" s="2"/>
    </row>
    <row r="24" spans="2:43" ht="32.1" customHeight="1" x14ac:dyDescent="0.2">
      <c r="B24" s="62">
        <v>10</v>
      </c>
      <c r="C24" s="63" t="s">
        <v>43</v>
      </c>
      <c r="D24" s="69" t="s">
        <v>36</v>
      </c>
      <c r="E24" s="70">
        <v>1000</v>
      </c>
      <c r="F24" s="70" t="s">
        <v>37</v>
      </c>
      <c r="G24" s="68">
        <f>126*1.2</f>
        <v>151.19999999999999</v>
      </c>
      <c r="H24" s="66">
        <f t="shared" si="0"/>
        <v>151200</v>
      </c>
      <c r="AN24" s="2"/>
      <c r="AO24" s="2"/>
      <c r="AP24" s="2"/>
      <c r="AQ24" s="2"/>
    </row>
    <row r="25" spans="2:43" ht="32.1" customHeight="1" x14ac:dyDescent="0.2">
      <c r="B25" s="62">
        <v>11</v>
      </c>
      <c r="C25" s="63" t="s">
        <v>44</v>
      </c>
      <c r="D25" s="69" t="s">
        <v>38</v>
      </c>
      <c r="E25" s="70">
        <v>1000</v>
      </c>
      <c r="F25" s="70" t="s">
        <v>37</v>
      </c>
      <c r="G25" s="68">
        <f>126*1.2</f>
        <v>151.19999999999999</v>
      </c>
      <c r="H25" s="66">
        <f t="shared" si="0"/>
        <v>151200</v>
      </c>
      <c r="AN25" s="2"/>
      <c r="AO25" s="2"/>
      <c r="AP25" s="2"/>
      <c r="AQ25" s="2"/>
    </row>
    <row r="26" spans="2:43" ht="32.1" customHeight="1" x14ac:dyDescent="0.2">
      <c r="B26" s="62">
        <v>12</v>
      </c>
      <c r="C26" s="63" t="s">
        <v>44</v>
      </c>
      <c r="D26" s="69" t="s">
        <v>39</v>
      </c>
      <c r="E26" s="70">
        <v>1000</v>
      </c>
      <c r="F26" s="70" t="s">
        <v>37</v>
      </c>
      <c r="G26" s="68">
        <f>158*1.2</f>
        <v>189.6</v>
      </c>
      <c r="H26" s="66">
        <f t="shared" si="0"/>
        <v>189600</v>
      </c>
      <c r="AN26" s="2"/>
      <c r="AO26" s="2"/>
      <c r="AP26" s="2"/>
      <c r="AQ26" s="2"/>
    </row>
    <row r="27" spans="2:43" ht="32.1" customHeight="1" x14ac:dyDescent="0.2">
      <c r="B27" s="62">
        <v>13</v>
      </c>
      <c r="C27" s="63" t="s">
        <v>45</v>
      </c>
      <c r="D27" s="69" t="s">
        <v>40</v>
      </c>
      <c r="E27" s="70">
        <v>500</v>
      </c>
      <c r="F27" s="70" t="s">
        <v>33</v>
      </c>
      <c r="G27" s="68">
        <f>31.2*1.2</f>
        <v>37.44</v>
      </c>
      <c r="H27" s="66">
        <f t="shared" si="0"/>
        <v>18720</v>
      </c>
      <c r="AN27" s="2"/>
      <c r="AO27" s="2"/>
      <c r="AP27" s="2"/>
      <c r="AQ27" s="2"/>
    </row>
    <row r="28" spans="2:43" ht="32.1" customHeight="1" x14ac:dyDescent="0.2">
      <c r="B28" s="62">
        <v>14</v>
      </c>
      <c r="C28" s="63"/>
      <c r="D28" s="69"/>
      <c r="E28" s="71"/>
      <c r="F28" s="70"/>
      <c r="G28" s="68"/>
      <c r="H28" s="66">
        <f t="shared" ref="H28:H34" si="1">E28*G28</f>
        <v>0</v>
      </c>
      <c r="AN28" s="2"/>
      <c r="AO28" s="2"/>
      <c r="AP28" s="2"/>
      <c r="AQ28" s="2"/>
    </row>
    <row r="29" spans="2:43" ht="32.1" customHeight="1" x14ac:dyDescent="0.2">
      <c r="B29" s="62">
        <v>15</v>
      </c>
      <c r="C29" s="63"/>
      <c r="D29" s="64"/>
      <c r="E29" s="63"/>
      <c r="F29" s="63"/>
      <c r="G29" s="68"/>
      <c r="H29" s="66">
        <f t="shared" si="1"/>
        <v>0</v>
      </c>
      <c r="AN29" s="2"/>
      <c r="AO29" s="2"/>
      <c r="AP29" s="2"/>
      <c r="AQ29" s="2"/>
    </row>
    <row r="30" spans="2:43" ht="32.1" customHeight="1" x14ac:dyDescent="0.2">
      <c r="B30" s="62">
        <v>16</v>
      </c>
      <c r="C30" s="63"/>
      <c r="D30" s="64"/>
      <c r="E30" s="63"/>
      <c r="F30" s="63"/>
      <c r="G30" s="68"/>
      <c r="H30" s="66">
        <f t="shared" si="1"/>
        <v>0</v>
      </c>
      <c r="AN30" s="2"/>
      <c r="AO30" s="2"/>
      <c r="AP30" s="2"/>
      <c r="AQ30" s="2"/>
    </row>
    <row r="31" spans="2:43" ht="32.1" customHeight="1" x14ac:dyDescent="0.2">
      <c r="B31" s="62">
        <v>17</v>
      </c>
      <c r="C31" s="63"/>
      <c r="D31" s="64"/>
      <c r="E31" s="63"/>
      <c r="F31" s="63"/>
      <c r="G31" s="68"/>
      <c r="H31" s="66">
        <f t="shared" si="1"/>
        <v>0</v>
      </c>
      <c r="AN31" s="2"/>
      <c r="AO31" s="2"/>
      <c r="AP31" s="2"/>
      <c r="AQ31" s="2"/>
    </row>
    <row r="32" spans="2:43" ht="32.1" customHeight="1" x14ac:dyDescent="0.2">
      <c r="B32" s="62">
        <v>18</v>
      </c>
      <c r="C32" s="63"/>
      <c r="D32" s="64"/>
      <c r="E32" s="63"/>
      <c r="F32" s="63"/>
      <c r="G32" s="68"/>
      <c r="H32" s="66">
        <f t="shared" si="1"/>
        <v>0</v>
      </c>
      <c r="AN32" s="2"/>
      <c r="AO32" s="2"/>
      <c r="AP32" s="2"/>
      <c r="AQ32" s="2"/>
    </row>
    <row r="33" spans="2:43" ht="32.1" customHeight="1" x14ac:dyDescent="0.2">
      <c r="B33" s="62">
        <v>19</v>
      </c>
      <c r="C33" s="63"/>
      <c r="D33" s="64"/>
      <c r="E33" s="63"/>
      <c r="F33" s="63"/>
      <c r="G33" s="68"/>
      <c r="H33" s="66">
        <f t="shared" si="1"/>
        <v>0</v>
      </c>
      <c r="AN33" s="2"/>
      <c r="AO33" s="2"/>
      <c r="AP33" s="2"/>
      <c r="AQ33" s="2"/>
    </row>
    <row r="34" spans="2:43" ht="32.1" customHeight="1" x14ac:dyDescent="0.2">
      <c r="B34" s="62">
        <v>20</v>
      </c>
      <c r="C34" s="63"/>
      <c r="D34" s="64"/>
      <c r="E34" s="63"/>
      <c r="F34" s="63"/>
      <c r="G34" s="68"/>
      <c r="H34" s="66">
        <f t="shared" si="1"/>
        <v>0</v>
      </c>
      <c r="AN34" s="2"/>
      <c r="AO34" s="2"/>
      <c r="AP34" s="2"/>
      <c r="AQ34" s="2"/>
    </row>
    <row r="35" spans="2:43" ht="27" customHeight="1" x14ac:dyDescent="0.2">
      <c r="B35" s="57"/>
      <c r="C35" s="57"/>
      <c r="D35" s="57"/>
      <c r="E35" s="57"/>
      <c r="F35" s="57"/>
      <c r="G35" s="58" t="s">
        <v>1</v>
      </c>
      <c r="H35" s="67">
        <f>SUM(H15:H34)</f>
        <v>1248604</v>
      </c>
      <c r="AN35" s="2"/>
      <c r="AO35" s="2"/>
      <c r="AP35" s="2"/>
      <c r="AQ35" s="2"/>
    </row>
    <row r="36" spans="2:43" ht="27" customHeight="1" x14ac:dyDescent="0.2">
      <c r="C36" s="57"/>
      <c r="D36" s="57"/>
      <c r="E36" s="57"/>
      <c r="F36" s="59">
        <v>0.1</v>
      </c>
      <c r="G36" s="58" t="s">
        <v>15</v>
      </c>
      <c r="H36" s="34">
        <f>H35*F36</f>
        <v>124860.40000000001</v>
      </c>
      <c r="AN36" s="2"/>
      <c r="AO36" s="2"/>
      <c r="AP36" s="2"/>
      <c r="AQ36" s="2"/>
    </row>
    <row r="37" spans="2:43" ht="27" customHeight="1" x14ac:dyDescent="0.2">
      <c r="B37" s="57"/>
      <c r="C37" s="57"/>
      <c r="D37" s="57"/>
      <c r="E37" s="57"/>
      <c r="F37" s="57"/>
      <c r="G37" s="58" t="s">
        <v>0</v>
      </c>
      <c r="H37" s="34">
        <f>SUM(H35:H36)</f>
        <v>1373464.4</v>
      </c>
      <c r="AN37" s="2"/>
      <c r="AO37" s="2"/>
      <c r="AP37" s="2"/>
      <c r="AQ37" s="2"/>
    </row>
    <row r="38" spans="2:43" ht="27" customHeight="1" x14ac:dyDescent="0.2">
      <c r="B38" s="57"/>
      <c r="C38" s="57"/>
      <c r="D38" s="57"/>
      <c r="E38" s="57"/>
      <c r="F38" s="57"/>
      <c r="G38" s="57"/>
      <c r="H38" s="56"/>
      <c r="AN38" s="2"/>
      <c r="AO38" s="2"/>
      <c r="AP38" s="2"/>
      <c r="AQ38" s="2"/>
    </row>
    <row r="40" spans="2:43" ht="45" customHeight="1" x14ac:dyDescent="0.2">
      <c r="B40" s="89" t="s">
        <v>14</v>
      </c>
      <c r="C40" s="89"/>
      <c r="D40" s="89"/>
      <c r="E40" s="89"/>
      <c r="F40" s="89"/>
      <c r="G40" s="89"/>
      <c r="H40" s="89"/>
    </row>
  </sheetData>
  <mergeCells count="3">
    <mergeCell ref="E2:H2"/>
    <mergeCell ref="D9:G9"/>
    <mergeCell ref="B40:H40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4288200110  
Project Name:  RRFB and Installation Services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DC3B-5668-498E-8614-FE494BF973B5}">
  <dimension ref="A1:AQ33"/>
  <sheetViews>
    <sheetView tabSelected="1" topLeftCell="A4" zoomScaleNormal="100" zoomScaleSheetLayoutView="136" workbookViewId="0">
      <selection activeCell="G16" sqref="G16"/>
    </sheetView>
  </sheetViews>
  <sheetFormatPr defaultColWidth="8.28515625" defaultRowHeight="12" customHeight="1" x14ac:dyDescent="0.2"/>
  <cols>
    <col min="1" max="1" width="4.42578125" style="21" customWidth="1"/>
    <col min="2" max="2" width="5.85546875" style="13" customWidth="1"/>
    <col min="3" max="3" width="9.140625" style="3" customWidth="1"/>
    <col min="4" max="4" width="43.28515625" style="4" customWidth="1"/>
    <col min="5" max="5" width="8.5703125" style="5" customWidth="1"/>
    <col min="6" max="6" width="5.85546875" style="6" customWidth="1"/>
    <col min="7" max="7" width="15.85546875" style="7" customWidth="1"/>
    <col min="8" max="8" width="12.28515625" style="8" bestFit="1" customWidth="1"/>
    <col min="9" max="35" width="8.28515625" style="21"/>
    <col min="36" max="43" width="8.28515625" style="1"/>
    <col min="44" max="16384" width="8.28515625" style="2"/>
  </cols>
  <sheetData>
    <row r="1" spans="1:43" ht="12" customHeight="1" x14ac:dyDescent="0.2">
      <c r="B1" s="24"/>
      <c r="C1" s="25"/>
      <c r="D1" s="26"/>
      <c r="E1" s="27"/>
      <c r="F1" s="28"/>
      <c r="G1" s="29"/>
      <c r="H1" s="30"/>
    </row>
    <row r="2" spans="1:43" s="18" customFormat="1" ht="16.5" customHeight="1" x14ac:dyDescent="0.25">
      <c r="A2" s="20"/>
      <c r="B2" s="31"/>
      <c r="C2" s="32"/>
      <c r="D2" s="33"/>
      <c r="E2" s="90"/>
      <c r="F2" s="91"/>
      <c r="G2" s="91"/>
      <c r="H2" s="9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43" s="18" customFormat="1" ht="11.25" customHeight="1" x14ac:dyDescent="0.2">
      <c r="A3" s="20"/>
      <c r="B3" s="16"/>
      <c r="C3" s="16"/>
      <c r="D3" s="10"/>
      <c r="E3" s="12"/>
      <c r="F3" s="40"/>
      <c r="G3" s="11"/>
      <c r="H3" s="3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43" s="18" customFormat="1" ht="11.25" customHeight="1" x14ac:dyDescent="0.2">
      <c r="A4" s="20"/>
      <c r="B4" s="16"/>
      <c r="C4" s="16"/>
      <c r="D4" s="10"/>
      <c r="E4" s="12"/>
      <c r="F4" s="40"/>
      <c r="G4" s="11"/>
      <c r="H4" s="3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43" s="18" customFormat="1" ht="6" customHeight="1" x14ac:dyDescent="0.2">
      <c r="A5" s="20"/>
      <c r="B5" s="16"/>
      <c r="C5" s="16"/>
      <c r="D5" s="10"/>
      <c r="E5" s="12"/>
      <c r="F5" s="40"/>
      <c r="G5" s="11"/>
      <c r="H5" s="3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43" s="18" customFormat="1" ht="17.25" customHeight="1" x14ac:dyDescent="0.3">
      <c r="A6" s="20"/>
      <c r="B6" s="16"/>
      <c r="C6" s="16"/>
      <c r="D6" s="19" t="s">
        <v>50</v>
      </c>
      <c r="E6" s="12"/>
      <c r="F6" s="40"/>
      <c r="G6" s="11"/>
      <c r="H6" s="3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43" s="18" customFormat="1" ht="11.25" customHeight="1" x14ac:dyDescent="0.2">
      <c r="A7" s="20"/>
      <c r="B7" s="16"/>
      <c r="C7" s="16"/>
      <c r="D7" s="10"/>
      <c r="E7" s="12"/>
      <c r="F7" s="40"/>
      <c r="G7" s="11"/>
      <c r="H7" s="35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43" s="18" customFormat="1" ht="11.25" customHeight="1" x14ac:dyDescent="0.2">
      <c r="A8" s="20"/>
      <c r="B8" s="16"/>
      <c r="C8" s="16"/>
      <c r="D8" s="10"/>
      <c r="E8" s="12"/>
      <c r="F8" s="40"/>
      <c r="G8" s="11"/>
      <c r="H8" s="35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43" s="45" customFormat="1" ht="30" customHeight="1" x14ac:dyDescent="0.25">
      <c r="A9" s="41"/>
      <c r="B9" s="42" t="s">
        <v>11</v>
      </c>
      <c r="C9" s="42"/>
      <c r="D9" s="92"/>
      <c r="E9" s="92"/>
      <c r="F9" s="92"/>
      <c r="G9" s="92"/>
      <c r="H9" s="43"/>
      <c r="I9" s="41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43" s="45" customFormat="1" ht="20.25" customHeight="1" x14ac:dyDescent="0.25">
      <c r="A10" s="41"/>
      <c r="B10" s="46" t="s">
        <v>12</v>
      </c>
      <c r="C10" s="46"/>
      <c r="D10" s="61" t="s">
        <v>52</v>
      </c>
      <c r="E10" s="23"/>
      <c r="F10" s="47"/>
      <c r="G10" s="48"/>
      <c r="H10" s="49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43" s="45" customFormat="1" ht="17.25" customHeight="1" x14ac:dyDescent="0.25">
      <c r="A11" s="41"/>
      <c r="B11" s="46" t="s">
        <v>13</v>
      </c>
      <c r="C11" s="46"/>
      <c r="D11" s="60" t="s">
        <v>51</v>
      </c>
      <c r="E11" s="23"/>
      <c r="F11" s="50"/>
      <c r="G11" s="51"/>
      <c r="H11" s="49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43" s="37" customFormat="1" ht="15" customHeight="1" x14ac:dyDescent="0.2">
      <c r="A12" s="20"/>
      <c r="B12" s="17"/>
      <c r="C12" s="9"/>
      <c r="D12" s="14"/>
      <c r="E12" s="12"/>
      <c r="F12" s="40"/>
      <c r="G12" s="15"/>
      <c r="H12" s="14"/>
      <c r="I12" s="20"/>
      <c r="J12" s="2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6"/>
      <c r="AK12" s="36"/>
      <c r="AL12" s="36"/>
      <c r="AM12" s="36"/>
    </row>
    <row r="13" spans="1:43" s="37" customFormat="1" ht="27" customHeight="1" x14ac:dyDescent="0.2">
      <c r="A13" s="20"/>
      <c r="B13" s="38" t="s">
        <v>9</v>
      </c>
      <c r="C13" s="9"/>
      <c r="D13" s="74" t="s">
        <v>49</v>
      </c>
      <c r="E13" s="12"/>
      <c r="F13" s="40"/>
      <c r="G13" s="15"/>
      <c r="H13" s="39"/>
      <c r="I13" s="20"/>
      <c r="J13" s="2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6"/>
      <c r="AK13" s="36"/>
      <c r="AL13" s="36"/>
      <c r="AM13" s="36"/>
    </row>
    <row r="14" spans="1:43" ht="23.25" customHeight="1" x14ac:dyDescent="0.2">
      <c r="B14" s="86" t="s">
        <v>8</v>
      </c>
      <c r="C14" s="86" t="s">
        <v>7</v>
      </c>
      <c r="D14" s="87" t="s">
        <v>6</v>
      </c>
      <c r="E14" s="88" t="s">
        <v>5</v>
      </c>
      <c r="F14" s="87" t="s">
        <v>4</v>
      </c>
      <c r="G14" s="53" t="s">
        <v>3</v>
      </c>
      <c r="H14" s="52" t="s">
        <v>2</v>
      </c>
      <c r="AN14" s="2"/>
      <c r="AO14" s="2"/>
      <c r="AP14" s="2"/>
      <c r="AQ14" s="2"/>
    </row>
    <row r="15" spans="1:43" ht="32.1" customHeight="1" x14ac:dyDescent="0.2">
      <c r="B15" s="62">
        <v>1</v>
      </c>
      <c r="C15" s="75" t="s">
        <v>16</v>
      </c>
      <c r="D15" s="76" t="s">
        <v>27</v>
      </c>
      <c r="E15" s="75">
        <v>24</v>
      </c>
      <c r="F15" s="75" t="s">
        <v>17</v>
      </c>
      <c r="G15" s="82">
        <v>500</v>
      </c>
      <c r="H15" s="73">
        <f t="shared" ref="H15:H28" si="0">E15*G15</f>
        <v>12000</v>
      </c>
      <c r="AN15" s="2"/>
      <c r="AO15" s="2"/>
      <c r="AP15" s="2"/>
      <c r="AQ15" s="2"/>
    </row>
    <row r="16" spans="1:43" ht="32.1" customHeight="1" x14ac:dyDescent="0.2">
      <c r="B16" s="62">
        <v>2</v>
      </c>
      <c r="C16" s="75" t="s">
        <v>18</v>
      </c>
      <c r="D16" s="76" t="s">
        <v>29</v>
      </c>
      <c r="E16" s="75">
        <v>20</v>
      </c>
      <c r="F16" s="75" t="s">
        <v>19</v>
      </c>
      <c r="G16" s="68"/>
      <c r="H16" s="73">
        <f t="shared" si="0"/>
        <v>0</v>
      </c>
      <c r="AN16" s="2"/>
      <c r="AO16" s="2"/>
      <c r="AP16" s="2"/>
      <c r="AQ16" s="2"/>
    </row>
    <row r="17" spans="2:43" ht="32.1" customHeight="1" x14ac:dyDescent="0.2">
      <c r="B17" s="62">
        <v>3</v>
      </c>
      <c r="C17" s="75" t="s">
        <v>20</v>
      </c>
      <c r="D17" s="76" t="s">
        <v>21</v>
      </c>
      <c r="E17" s="75">
        <v>4</v>
      </c>
      <c r="F17" s="75" t="s">
        <v>19</v>
      </c>
      <c r="G17" s="68"/>
      <c r="H17" s="73">
        <f t="shared" si="0"/>
        <v>0</v>
      </c>
      <c r="AN17" s="2"/>
      <c r="AO17" s="2"/>
      <c r="AP17" s="2"/>
      <c r="AQ17" s="2"/>
    </row>
    <row r="18" spans="2:43" ht="32.1" customHeight="1" x14ac:dyDescent="0.2">
      <c r="B18" s="62">
        <v>4</v>
      </c>
      <c r="C18" s="75" t="s">
        <v>22</v>
      </c>
      <c r="D18" s="76" t="s">
        <v>23</v>
      </c>
      <c r="E18" s="75">
        <v>24</v>
      </c>
      <c r="F18" s="75" t="s">
        <v>19</v>
      </c>
      <c r="G18" s="68"/>
      <c r="H18" s="73">
        <f t="shared" si="0"/>
        <v>0</v>
      </c>
      <c r="AN18" s="2"/>
      <c r="AO18" s="2"/>
      <c r="AP18" s="2"/>
      <c r="AQ18" s="2"/>
    </row>
    <row r="19" spans="2:43" ht="32.1" customHeight="1" x14ac:dyDescent="0.2">
      <c r="B19" s="62">
        <v>5</v>
      </c>
      <c r="C19" s="75" t="s">
        <v>25</v>
      </c>
      <c r="D19" s="76" t="s">
        <v>28</v>
      </c>
      <c r="E19" s="75">
        <v>48</v>
      </c>
      <c r="F19" s="75" t="s">
        <v>17</v>
      </c>
      <c r="G19" s="68"/>
      <c r="H19" s="73">
        <f t="shared" si="0"/>
        <v>0</v>
      </c>
      <c r="AN19" s="2"/>
      <c r="AO19" s="2"/>
      <c r="AP19" s="2"/>
      <c r="AQ19" s="2"/>
    </row>
    <row r="20" spans="2:43" ht="32.1" customHeight="1" x14ac:dyDescent="0.2">
      <c r="B20" s="62">
        <v>6</v>
      </c>
      <c r="C20" s="75" t="s">
        <v>46</v>
      </c>
      <c r="D20" s="76" t="s">
        <v>30</v>
      </c>
      <c r="E20" s="75">
        <v>24</v>
      </c>
      <c r="F20" s="75" t="s">
        <v>26</v>
      </c>
      <c r="G20" s="68"/>
      <c r="H20" s="73">
        <f t="shared" si="0"/>
        <v>0</v>
      </c>
      <c r="AN20" s="2"/>
      <c r="AO20" s="2"/>
      <c r="AP20" s="2"/>
      <c r="AQ20" s="2"/>
    </row>
    <row r="21" spans="2:43" ht="32.1" customHeight="1" x14ac:dyDescent="0.2">
      <c r="B21" s="62">
        <v>7</v>
      </c>
      <c r="C21" s="75" t="s">
        <v>41</v>
      </c>
      <c r="D21" s="77" t="s">
        <v>32</v>
      </c>
      <c r="E21" s="78">
        <v>250</v>
      </c>
      <c r="F21" s="78" t="s">
        <v>33</v>
      </c>
      <c r="G21" s="68"/>
      <c r="H21" s="73">
        <f t="shared" si="0"/>
        <v>0</v>
      </c>
      <c r="AN21" s="2"/>
      <c r="AO21" s="2"/>
      <c r="AP21" s="2"/>
      <c r="AQ21" s="2"/>
    </row>
    <row r="22" spans="2:43" ht="32.1" customHeight="1" x14ac:dyDescent="0.2">
      <c r="B22" s="62">
        <v>8</v>
      </c>
      <c r="C22" s="75" t="s">
        <v>41</v>
      </c>
      <c r="D22" s="77" t="s">
        <v>34</v>
      </c>
      <c r="E22" s="78">
        <v>250</v>
      </c>
      <c r="F22" s="78" t="s">
        <v>33</v>
      </c>
      <c r="G22" s="68"/>
      <c r="H22" s="73">
        <f t="shared" si="0"/>
        <v>0</v>
      </c>
      <c r="AN22" s="2"/>
      <c r="AO22" s="2"/>
      <c r="AP22" s="2"/>
      <c r="AQ22" s="2"/>
    </row>
    <row r="23" spans="2:43" ht="32.1" customHeight="1" x14ac:dyDescent="0.2">
      <c r="B23" s="62">
        <v>9</v>
      </c>
      <c r="C23" s="75" t="s">
        <v>42</v>
      </c>
      <c r="D23" s="79" t="s">
        <v>35</v>
      </c>
      <c r="E23" s="78">
        <v>44</v>
      </c>
      <c r="F23" s="78" t="s">
        <v>17</v>
      </c>
      <c r="G23" s="68"/>
      <c r="H23" s="73">
        <f t="shared" si="0"/>
        <v>0</v>
      </c>
      <c r="AN23" s="2"/>
      <c r="AO23" s="2"/>
      <c r="AP23" s="2"/>
      <c r="AQ23" s="2"/>
    </row>
    <row r="24" spans="2:43" ht="32.1" customHeight="1" x14ac:dyDescent="0.2">
      <c r="B24" s="62">
        <v>10</v>
      </c>
      <c r="C24" s="75" t="s">
        <v>43</v>
      </c>
      <c r="D24" s="77" t="s">
        <v>36</v>
      </c>
      <c r="E24" s="78">
        <v>500</v>
      </c>
      <c r="F24" s="78" t="s">
        <v>37</v>
      </c>
      <c r="G24" s="68"/>
      <c r="H24" s="73">
        <f t="shared" si="0"/>
        <v>0</v>
      </c>
      <c r="AN24" s="2"/>
      <c r="AO24" s="2"/>
      <c r="AP24" s="2"/>
      <c r="AQ24" s="2"/>
    </row>
    <row r="25" spans="2:43" ht="32.1" customHeight="1" x14ac:dyDescent="0.2">
      <c r="B25" s="62">
        <v>11</v>
      </c>
      <c r="C25" s="75" t="s">
        <v>44</v>
      </c>
      <c r="D25" s="80" t="s">
        <v>38</v>
      </c>
      <c r="E25" s="81">
        <v>250</v>
      </c>
      <c r="F25" s="81" t="s">
        <v>37</v>
      </c>
      <c r="G25" s="68"/>
      <c r="H25" s="73">
        <f t="shared" si="0"/>
        <v>0</v>
      </c>
      <c r="AN25" s="2"/>
      <c r="AO25" s="2"/>
      <c r="AP25" s="2"/>
      <c r="AQ25" s="2"/>
    </row>
    <row r="26" spans="2:43" ht="32.1" customHeight="1" x14ac:dyDescent="0.2">
      <c r="B26" s="62">
        <v>12</v>
      </c>
      <c r="C26" s="75" t="s">
        <v>44</v>
      </c>
      <c r="D26" s="77" t="s">
        <v>39</v>
      </c>
      <c r="E26" s="78">
        <v>1000</v>
      </c>
      <c r="F26" s="78" t="s">
        <v>37</v>
      </c>
      <c r="G26" s="68"/>
      <c r="H26" s="73">
        <f t="shared" si="0"/>
        <v>0</v>
      </c>
      <c r="AN26" s="2"/>
      <c r="AO26" s="2"/>
      <c r="AP26" s="2"/>
      <c r="AQ26" s="2"/>
    </row>
    <row r="27" spans="2:43" ht="32.1" customHeight="1" x14ac:dyDescent="0.2">
      <c r="B27" s="62">
        <v>13</v>
      </c>
      <c r="C27" s="75" t="s">
        <v>45</v>
      </c>
      <c r="D27" s="77" t="s">
        <v>40</v>
      </c>
      <c r="E27" s="78">
        <v>250</v>
      </c>
      <c r="F27" s="78" t="s">
        <v>33</v>
      </c>
      <c r="G27" s="68"/>
      <c r="H27" s="73">
        <f t="shared" ref="H27" si="1">E27*G27</f>
        <v>0</v>
      </c>
      <c r="AN27" s="2"/>
      <c r="AO27" s="2"/>
      <c r="AP27" s="2"/>
      <c r="AQ27" s="2"/>
    </row>
    <row r="28" spans="2:43" ht="32.1" customHeight="1" x14ac:dyDescent="0.2">
      <c r="B28" s="62">
        <v>14</v>
      </c>
      <c r="C28" s="75" t="s">
        <v>47</v>
      </c>
      <c r="D28" s="77" t="s">
        <v>48</v>
      </c>
      <c r="E28" s="78">
        <v>4</v>
      </c>
      <c r="F28" s="78" t="s">
        <v>17</v>
      </c>
      <c r="G28" s="68"/>
      <c r="H28" s="73">
        <f t="shared" si="0"/>
        <v>0</v>
      </c>
      <c r="AN28" s="2"/>
      <c r="AO28" s="2"/>
      <c r="AP28" s="2"/>
      <c r="AQ28" s="2"/>
    </row>
    <row r="29" spans="2:43" ht="27" customHeight="1" x14ac:dyDescent="0.2">
      <c r="B29" s="83"/>
      <c r="C29" s="83"/>
      <c r="D29" s="83"/>
      <c r="E29" s="83"/>
      <c r="F29" s="83"/>
      <c r="G29" s="58" t="s">
        <v>1</v>
      </c>
      <c r="H29" s="67">
        <f>SUM(H15:H28)</f>
        <v>12000</v>
      </c>
      <c r="AN29" s="2"/>
      <c r="AO29" s="2"/>
      <c r="AP29" s="2"/>
      <c r="AQ29" s="2"/>
    </row>
    <row r="30" spans="2:43" ht="27" customHeight="1" x14ac:dyDescent="0.2">
      <c r="B30" s="84"/>
      <c r="C30" s="83"/>
      <c r="D30" s="83"/>
      <c r="E30" s="83"/>
      <c r="F30" s="85">
        <v>0.1</v>
      </c>
      <c r="G30" s="58" t="s">
        <v>15</v>
      </c>
      <c r="H30" s="34">
        <f>H29*F30</f>
        <v>1200</v>
      </c>
      <c r="AN30" s="2"/>
      <c r="AO30" s="2"/>
      <c r="AP30" s="2"/>
      <c r="AQ30" s="2"/>
    </row>
    <row r="31" spans="2:43" ht="27" customHeight="1" x14ac:dyDescent="0.2">
      <c r="B31" s="83"/>
      <c r="C31" s="83"/>
      <c r="D31" s="83"/>
      <c r="E31" s="83"/>
      <c r="F31" s="83"/>
      <c r="G31" s="58" t="s">
        <v>0</v>
      </c>
      <c r="H31" s="34">
        <f>SUM(H29:H30)</f>
        <v>13200</v>
      </c>
      <c r="AN31" s="2"/>
      <c r="AO31" s="2"/>
      <c r="AP31" s="2"/>
      <c r="AQ31" s="2"/>
    </row>
    <row r="33" spans="2:8" ht="45" customHeight="1" x14ac:dyDescent="0.2">
      <c r="B33" s="89" t="s">
        <v>14</v>
      </c>
      <c r="C33" s="89"/>
      <c r="D33" s="89"/>
      <c r="E33" s="89"/>
      <c r="F33" s="89"/>
      <c r="G33" s="89"/>
      <c r="H33" s="89"/>
    </row>
  </sheetData>
  <sheetProtection algorithmName="SHA-512" hashValue="63Sn2eY3Xk2gb7NpkyX8M8aniU5TfHKSTxfdwQ4pWoVVyZbFlm/+MLgdUk2QxRM44FBWI+9GqLkTiwuHfXDL7w==" saltValue="KMry6YZeUBCgQ8cPW6zXdA==" spinCount="100000" sheet="1" objects="1" scenarios="1"/>
  <mergeCells count="3">
    <mergeCell ref="E2:H2"/>
    <mergeCell ref="D9:G9"/>
    <mergeCell ref="B33:H33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4288200110  
Project Name:  RRFB and Installation Services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Itemized Bid</vt:lpstr>
      <vt:lpstr>do not use</vt:lpstr>
      <vt:lpstr>Rev Eng Estimate</vt:lpstr>
      <vt:lpstr>'do not use'!Print_Area</vt:lpstr>
      <vt:lpstr>'Itemized Bid'!Print_Area</vt:lpstr>
      <vt:lpstr>'Rev Eng Estimate'!Print_Area</vt:lpstr>
      <vt:lpstr>'do not use'!Print_Titles</vt:lpstr>
      <vt:lpstr>'Itemized Bid'!Print_Titles</vt:lpstr>
      <vt:lpstr>'Rev Eng Estimate'!Print_Titles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esanburg</dc:creator>
  <cp:lastModifiedBy>Warren, Tabitha</cp:lastModifiedBy>
  <cp:lastPrinted>2016-05-11T17:49:02Z</cp:lastPrinted>
  <dcterms:created xsi:type="dcterms:W3CDTF">2012-05-16T11:05:59Z</dcterms:created>
  <dcterms:modified xsi:type="dcterms:W3CDTF">2023-04-14T16:53:25Z</dcterms:modified>
</cp:coreProperties>
</file>