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ITBs (Construction) - Formal\2023 (FY) Formal Construction ITBs\FY23-ITBCON-38 Collective Z (Smiley)\1 - Pre-Solicitation\"/>
    </mc:Choice>
  </mc:AlternateContent>
  <xr:revisionPtr revIDLastSave="0" documentId="8_{6BB367F1-8E17-4E47-B822-19076B9AF9B6}" xr6:coauthVersionLast="47" xr6:coauthVersionMax="47" xr10:uidLastSave="{00000000-0000-0000-0000-000000000000}"/>
  <bookViews>
    <workbookView xWindow="-108" yWindow="-108" windowWidth="23256" windowHeight="12576" tabRatio="709" xr2:uid="{00000000-000D-0000-FFFF-FFFF00000000}"/>
  </bookViews>
  <sheets>
    <sheet name="Bid Data" sheetId="11" r:id="rId1"/>
  </sheets>
  <definedNames>
    <definedName name="_xlnm.Print_Area" localSheetId="0">'Bid Data'!$A$1:$H$81</definedName>
    <definedName name="_xlnm.Print_Titles" localSheetId="0">'Bid Data'!$8:$12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11" l="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13" i="11"/>
  <c r="G14" i="11"/>
  <c r="G15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16" i="11"/>
  <c r="G9" i="11" l="1"/>
  <c r="G10" i="11" s="1"/>
  <c r="G11" i="11" s="1"/>
</calcChain>
</file>

<file path=xl/sharedStrings.xml><?xml version="1.0" encoding="utf-8"?>
<sst xmlns="http://schemas.openxmlformats.org/spreadsheetml/2006/main" count="218" uniqueCount="137">
  <si>
    <t>Section</t>
  </si>
  <si>
    <t>Unit</t>
  </si>
  <si>
    <t>800</t>
  </si>
  <si>
    <t>Mobilization</t>
  </si>
  <si>
    <t>LS</t>
  </si>
  <si>
    <t>EA</t>
  </si>
  <si>
    <t>Project Sign</t>
  </si>
  <si>
    <t>Select Material</t>
  </si>
  <si>
    <t>TN</t>
  </si>
  <si>
    <t>CY</t>
  </si>
  <si>
    <t>Borrow Excavation</t>
  </si>
  <si>
    <t>226</t>
  </si>
  <si>
    <t>Undercut Excavation</t>
  </si>
  <si>
    <t>LF</t>
  </si>
  <si>
    <t>SY</t>
  </si>
  <si>
    <t>300</t>
  </si>
  <si>
    <t>Foundation Conditioning Material, Minor Structures</t>
  </si>
  <si>
    <t>Foundation Conditioning Geotextile</t>
  </si>
  <si>
    <t>310</t>
  </si>
  <si>
    <t>18" R.C. Pipe Culverts, Class III</t>
  </si>
  <si>
    <t>24" R.C. Pipe Culverts, Class III</t>
  </si>
  <si>
    <t>30" R.C. Pipe Culverts, Class III</t>
  </si>
  <si>
    <t>SF</t>
  </si>
  <si>
    <t>LB</t>
  </si>
  <si>
    <t>Wall, Precast Modular Block Retaining</t>
  </si>
  <si>
    <t>607</t>
  </si>
  <si>
    <t>Milling Asphalt Pavement, 0.0" to 3.0"</t>
  </si>
  <si>
    <t>610</t>
  </si>
  <si>
    <t xml:space="preserve">Asphalt Concrete Base Course, Type B 25.0C </t>
  </si>
  <si>
    <t xml:space="preserve">Asphalt Concrete Intermediate Course, Type I 19.0C </t>
  </si>
  <si>
    <t xml:space="preserve">Asphalt Concrete Surface Course, Type S 9.5B </t>
  </si>
  <si>
    <t>620</t>
  </si>
  <si>
    <t>Asphalt Binder for Plant Mix</t>
  </si>
  <si>
    <t>840</t>
  </si>
  <si>
    <t>Masonry Drainage Structures</t>
  </si>
  <si>
    <t>Masonry Drainage Structures, CLDS 20.03</t>
  </si>
  <si>
    <t>VF</t>
  </si>
  <si>
    <t>848</t>
  </si>
  <si>
    <t>Non-Standard Drainage Structures</t>
  </si>
  <si>
    <t>Frame with Grate (all types)</t>
  </si>
  <si>
    <t>Manhole Frame and Cover, NCDOT Std 840.54</t>
  </si>
  <si>
    <t>Pipe Collars</t>
  </si>
  <si>
    <t>846</t>
  </si>
  <si>
    <t>2' 0" Concrete Valley Gutter, CLDS 10.17B</t>
  </si>
  <si>
    <t>6" Concrete Driveways</t>
  </si>
  <si>
    <t>Fence, 7' Chain Link</t>
  </si>
  <si>
    <t>Fence, 4' Split Rail (2-Rail)</t>
  </si>
  <si>
    <t>Safety Rail, Metal CLDS 50.04</t>
  </si>
  <si>
    <t>876</t>
  </si>
  <si>
    <t>Riprap (Class A, Class B, Class I &amp; Class II)</t>
  </si>
  <si>
    <t>Geotextile for Drainage</t>
  </si>
  <si>
    <t>Traffic Control</t>
  </si>
  <si>
    <t>DY</t>
  </si>
  <si>
    <t>Erosion Control</t>
  </si>
  <si>
    <t>Riparian Seeding</t>
  </si>
  <si>
    <t>Invasive Species Removal</t>
  </si>
  <si>
    <t>Live Stakes</t>
  </si>
  <si>
    <t>Pump Around Operation</t>
  </si>
  <si>
    <t>Special Stilling Basins</t>
  </si>
  <si>
    <t>Sanitary Sewer Cleanout</t>
  </si>
  <si>
    <t>Sanitary Sewer Bypass Pumping</t>
  </si>
  <si>
    <t>Project #:</t>
  </si>
  <si>
    <t>Project Name:</t>
  </si>
  <si>
    <t>SUBTOTAL</t>
  </si>
  <si>
    <t>Contingency</t>
  </si>
  <si>
    <t>TOTAL BASE BID</t>
  </si>
  <si>
    <t>Item</t>
  </si>
  <si>
    <t>ITEM DESCRIPTION</t>
  </si>
  <si>
    <t>Qty</t>
  </si>
  <si>
    <t>Unit Price</t>
  </si>
  <si>
    <t>Amount</t>
  </si>
  <si>
    <t>SP-03</t>
  </si>
  <si>
    <t>SP-04</t>
  </si>
  <si>
    <t>SP-05</t>
  </si>
  <si>
    <t>SP-10</t>
  </si>
  <si>
    <t>SP-08</t>
  </si>
  <si>
    <t>Foundation Conditioning Material for Utilities</t>
  </si>
  <si>
    <t>Select Backfill Material for Utilities</t>
  </si>
  <si>
    <t>SPU-04</t>
  </si>
  <si>
    <t>SPU-03</t>
  </si>
  <si>
    <t>SPU-02</t>
  </si>
  <si>
    <t>SPU-01</t>
  </si>
  <si>
    <t>SPSRW-02</t>
  </si>
  <si>
    <t>SPSRW-01</t>
  </si>
  <si>
    <t>SP-06</t>
  </si>
  <si>
    <t>Pipe Plugs</t>
  </si>
  <si>
    <t>SPSRW-03</t>
  </si>
  <si>
    <t>Impervious Dike</t>
  </si>
  <si>
    <t>8" DI Sewer Pipe, PC 350</t>
  </si>
  <si>
    <t>SP-12</t>
  </si>
  <si>
    <t>SP-13</t>
  </si>
  <si>
    <t>Flowable Fill (Excavatable)</t>
  </si>
  <si>
    <t>4 " Concrete Sidewalk or pad</t>
  </si>
  <si>
    <t>SP-14</t>
  </si>
  <si>
    <t>Rock Removal</t>
  </si>
  <si>
    <t>Fence, Temporary 5' pet containment</t>
  </si>
  <si>
    <t>Fence, 3.5' Chain Link</t>
  </si>
  <si>
    <t>Erosion Control Matting - Coir Fiber 400</t>
  </si>
  <si>
    <t>Structure Assessment Report</t>
  </si>
  <si>
    <t>Foundation Protection at 7316 Thorncliff Dr</t>
  </si>
  <si>
    <t>Fence, 3' Split Rail (2-Rail)</t>
  </si>
  <si>
    <t>SP-01R</t>
  </si>
  <si>
    <t>DI Restrained Joint Water Pipe Fittings</t>
  </si>
  <si>
    <t>SPU-05</t>
  </si>
  <si>
    <t>SPU-06</t>
  </si>
  <si>
    <t>SPU-07</t>
  </si>
  <si>
    <t>SP-07R</t>
  </si>
  <si>
    <t>SP-11R</t>
  </si>
  <si>
    <t>SP-15R</t>
  </si>
  <si>
    <t>SPSRW-04R</t>
  </si>
  <si>
    <t>6' x 7' Precast R.C. Box Culvert</t>
  </si>
  <si>
    <t>6' x 7' Precast R.C. Box Culvert Bend</t>
  </si>
  <si>
    <t>SP-16</t>
  </si>
  <si>
    <t>3/4" Copper Water Tubing, Type K</t>
  </si>
  <si>
    <t>4" PVC Sewer Pipe, SDR 35</t>
  </si>
  <si>
    <t>8" DI Restrained Joint Water Pipe, (PC 350)</t>
  </si>
  <si>
    <t>8" DI Restrained Joint Sewer Pipe, (PC 350)</t>
  </si>
  <si>
    <t>SP-09</t>
  </si>
  <si>
    <t>Non-standard Endwall</t>
  </si>
  <si>
    <t>SPU-08</t>
  </si>
  <si>
    <t>4' Dia Precast Conc Manhole, 0-6' Depth</t>
  </si>
  <si>
    <t>4' Dia Precast Conc Manhole, &gt;6' Depth</t>
  </si>
  <si>
    <t>Combined Total</t>
  </si>
  <si>
    <t>SPL-01</t>
  </si>
  <si>
    <t>SPL-02</t>
  </si>
  <si>
    <t xml:space="preserve">9' x 6' Precast R.C. Box Culvert </t>
  </si>
  <si>
    <t>2' 6" Concrete Curb and Gutter</t>
  </si>
  <si>
    <t>Fence, 6' Chain Link (Gates)</t>
  </si>
  <si>
    <t>SP-17R</t>
  </si>
  <si>
    <t>SPSRW-05</t>
  </si>
  <si>
    <t>Bidder:</t>
  </si>
  <si>
    <t>Bid Date:</t>
  </si>
  <si>
    <t xml:space="preserve">Collective Storm Drainage Improvement Project Z </t>
  </si>
  <si>
    <t xml:space="preserve">Comprehensive Grading 7316 Thorncliff Drive </t>
  </si>
  <si>
    <t xml:space="preserve">Comprehensive Grading 1818 Baxter Street          </t>
  </si>
  <si>
    <t>PMSW231763</t>
  </si>
  <si>
    <t>ELECTRONIC BID DATA - ADDENDUM NO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</si>
</sst>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yyyy"/>
  </numFmts>
  <fonts count="19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MT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12"/>
      <name val="Arial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43" fontId="7" fillId="0" borderId="0"/>
    <xf numFmtId="44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1" fillId="0" borderId="0"/>
    <xf numFmtId="9" fontId="2" fillId="0" borderId="0"/>
    <xf numFmtId="9" fontId="6" fillId="0" borderId="0"/>
    <xf numFmtId="0" fontId="14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6" fillId="0" borderId="0"/>
    <xf numFmtId="0" fontId="2" fillId="0" borderId="0"/>
    <xf numFmtId="9" fontId="7" fillId="0" borderId="0" applyFont="0" applyFill="0" applyBorder="0" applyAlignment="0" applyProtection="0"/>
    <xf numFmtId="9" fontId="2" fillId="0" borderId="0"/>
    <xf numFmtId="43" fontId="7" fillId="0" borderId="0" applyFont="0" applyFill="0" applyBorder="0" applyAlignment="0" applyProtection="0"/>
    <xf numFmtId="43" fontId="7" fillId="0" borderId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9" fontId="7" fillId="0" borderId="0" applyFont="0" applyFill="0" applyBorder="0" applyAlignment="0" applyProtection="0"/>
    <xf numFmtId="9" fontId="2" fillId="0" borderId="0"/>
    <xf numFmtId="0" fontId="2" fillId="0" borderId="0"/>
    <xf numFmtId="43" fontId="7" fillId="0" borderId="0"/>
    <xf numFmtId="0" fontId="2" fillId="0" borderId="0"/>
    <xf numFmtId="9" fontId="2" fillId="0" borderId="0"/>
    <xf numFmtId="0" fontId="1" fillId="0" borderId="0"/>
    <xf numFmtId="0" fontId="2" fillId="0" borderId="0"/>
    <xf numFmtId="0" fontId="2" fillId="0" borderId="0"/>
    <xf numFmtId="9" fontId="2" fillId="0" borderId="0"/>
    <xf numFmtId="0" fontId="2" fillId="0" borderId="0"/>
    <xf numFmtId="0" fontId="2" fillId="0" borderId="0"/>
    <xf numFmtId="0" fontId="2" fillId="0" borderId="0"/>
    <xf numFmtId="9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</cellStyleXfs>
  <cellXfs count="76">
    <xf numFmtId="0" fontId="0" fillId="0" borderId="0" xfId="0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3" xfId="0" applyFont="1" applyBorder="1" applyAlignment="1">
      <alignment horizontal="left"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164" fontId="3" fillId="0" borderId="0" xfId="0" applyNumberFormat="1" applyFont="1" applyFill="1"/>
    <xf numFmtId="0" fontId="12" fillId="3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vertical="center"/>
    </xf>
    <xf numFmtId="0" fontId="9" fillId="3" borderId="4" xfId="0" applyNumberFormat="1" applyFont="1" applyFill="1" applyBorder="1" applyAlignment="1">
      <alignment vertical="center"/>
    </xf>
    <xf numFmtId="0" fontId="9" fillId="3" borderId="5" xfId="10" applyFont="1" applyFill="1" applyBorder="1" applyAlignment="1">
      <alignment vertical="center"/>
    </xf>
    <xf numFmtId="0" fontId="9" fillId="3" borderId="6" xfId="1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9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9" fillId="3" borderId="9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/>
    </xf>
    <xf numFmtId="0" fontId="9" fillId="0" borderId="8" xfId="45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5" fontId="5" fillId="0" borderId="3" xfId="0" applyNumberFormat="1" applyFont="1" applyFill="1" applyBorder="1" applyAlignment="1">
      <alignment horizontal="lef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 applyProtection="1">
      <alignment horizontal="right" vertical="center"/>
      <protection locked="0"/>
    </xf>
    <xf numFmtId="164" fontId="3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14" xfId="0" applyNumberFormat="1" applyFont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 vertical="center"/>
    </xf>
    <xf numFmtId="164" fontId="8" fillId="0" borderId="17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164" fontId="3" fillId="0" borderId="18" xfId="0" applyNumberFormat="1" applyFont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>
      <alignment horizontal="center" vertical="center"/>
    </xf>
    <xf numFmtId="9" fontId="8" fillId="0" borderId="10" xfId="8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3" fontId="13" fillId="0" borderId="3" xfId="0" applyNumberFormat="1" applyFont="1" applyBorder="1" applyAlignment="1">
      <alignment horizontal="center" vertical="center"/>
    </xf>
  </cellXfs>
  <cellStyles count="46">
    <cellStyle name="Comma 2" xfId="1" xr:uid="{00000000-0005-0000-0000-000000000000}"/>
    <cellStyle name="Comma 2 2" xfId="29" xr:uid="{5952EB2D-1F98-42B3-8459-C7A9439D2995}"/>
    <cellStyle name="Comma 2 3" xfId="21" xr:uid="{1D0CBAE8-2E1E-4A2C-8078-A81A37960C5F}"/>
    <cellStyle name="Comma 3" xfId="20" xr:uid="{317794D4-006C-43C0-92C4-D45D8BA5D6BB}"/>
    <cellStyle name="Comma 4" xfId="42" xr:uid="{C594CD0B-8868-4457-8F53-08BA96652410}"/>
    <cellStyle name="Comma 5" xfId="11" xr:uid="{A492080D-B2F0-42AE-92C1-EA39456CA1E6}"/>
    <cellStyle name="Currency 2" xfId="2" xr:uid="{00000000-0005-0000-0000-000001000000}"/>
    <cellStyle name="Currency 3" xfId="22" xr:uid="{9FBDA96B-0416-4763-8E2F-D6773A2FFF47}"/>
    <cellStyle name="Currency 4" xfId="12" xr:uid="{38DDACFC-F22D-4ABD-80AE-B2DA1F5B58D8}"/>
    <cellStyle name="Normal" xfId="0" builtinId="0"/>
    <cellStyle name="Normal 10" xfId="36" xr:uid="{9EAACD7B-6CEC-46D9-92EE-68D140E926B6}"/>
    <cellStyle name="Normal 11" xfId="37" xr:uid="{972B30DA-3E27-494D-A889-0DCDE578C241}"/>
    <cellStyle name="Normal 12" xfId="40" xr:uid="{45F72ED4-F315-47A2-9774-8EDCD9E113E5}"/>
    <cellStyle name="Normal 13" xfId="41" xr:uid="{DF46EBA7-713A-4CEE-A725-C4C7915D69FC}"/>
    <cellStyle name="Normal 14" xfId="10" xr:uid="{5E0453B7-075D-49D2-AA18-90D192F84EC2}"/>
    <cellStyle name="Normal 15" xfId="45" xr:uid="{3E727FC9-8577-4260-AA7D-ECF1E5848459}"/>
    <cellStyle name="Normal 18" xfId="44" xr:uid="{D1A68647-6EE6-4271-BD09-844B64261732}"/>
    <cellStyle name="Normal 2" xfId="3" xr:uid="{00000000-0005-0000-0000-000003000000}"/>
    <cellStyle name="Normal 2 10 2 2 2 2" xfId="43" xr:uid="{D586F719-4AE4-444F-9424-F9BC36A50033}"/>
    <cellStyle name="Normal 2 2" xfId="4" xr:uid="{00000000-0005-0000-0000-000004000000}"/>
    <cellStyle name="Normal 3" xfId="5" xr:uid="{00000000-0005-0000-0000-000005000000}"/>
    <cellStyle name="Normal 3 2" xfId="14" xr:uid="{0E2625E0-C3D6-457B-8B02-9526B6476098}"/>
    <cellStyle name="Normal 3 2 2" xfId="23" xr:uid="{3261CFF9-1C17-4975-BE89-2BAE4233F43A}"/>
    <cellStyle name="Normal 3 3" xfId="30" xr:uid="{73E0D7B0-FE2E-40C6-A125-1E318D546A78}"/>
    <cellStyle name="Normal 3 4" xfId="34" xr:uid="{F5F9FB8F-FDF5-4B0A-AB10-7CC88F6FAEAE}"/>
    <cellStyle name="Normal 3 5" xfId="38" xr:uid="{0245D239-F0FE-4C42-9EC0-A43549FD5853}"/>
    <cellStyle name="Normal 3 6" xfId="13" xr:uid="{456680A7-8DFA-4079-B9C7-E7EADFC264CD}"/>
    <cellStyle name="Normal 4" xfId="6" xr:uid="{00000000-0005-0000-0000-000006000000}"/>
    <cellStyle name="Normal 4 2" xfId="16" xr:uid="{BDB5E152-7AE7-4BB4-96CA-7F45149C3EED}"/>
    <cellStyle name="Normal 4 3" xfId="24" xr:uid="{29DF5124-EE85-47F6-B2D6-E578C9C7FBA0}"/>
    <cellStyle name="Normal 4 4" xfId="15" xr:uid="{8AAA009D-0612-4464-BB9A-6A01E04CBD43}"/>
    <cellStyle name="Normal 5" xfId="7" xr:uid="{00000000-0005-0000-0000-000007000000}"/>
    <cellStyle name="Normal 6" xfId="17" xr:uid="{C0A7CB5B-9EDF-4694-B54C-2BBAC5380B71}"/>
    <cellStyle name="Normal 6 2" xfId="25" xr:uid="{8ACAC0FC-A92A-412D-92B2-A6206C91A2AA}"/>
    <cellStyle name="Normal 7" xfId="28" xr:uid="{E736CB7E-D5C9-4ED7-BE04-BA623CA20C49}"/>
    <cellStyle name="Normal 8" xfId="32" xr:uid="{DFCFE0A2-8E11-4E17-B351-CC3C9F733768}"/>
    <cellStyle name="Normal 9" xfId="33" xr:uid="{E0AEC749-4AB9-4071-A44B-F9EACC2E5479}"/>
    <cellStyle name="Percent" xfId="8" builtinId="5"/>
    <cellStyle name="Percent 2" xfId="9" xr:uid="{00000000-0005-0000-0000-000009000000}"/>
    <cellStyle name="Percent 3" xfId="19" xr:uid="{BE1EDBDD-5582-471D-A631-329519E00816}"/>
    <cellStyle name="Percent 3 2" xfId="27" xr:uid="{299C9FE0-09E1-4192-A347-EF71BA4D93F6}"/>
    <cellStyle name="Percent 4" xfId="31" xr:uid="{8B20C60C-9C24-4AD9-A18F-784149FA1A4E}"/>
    <cellStyle name="Percent 5" xfId="26" xr:uid="{666AFBB4-3F34-42DF-9D1B-1F072736AC83}"/>
    <cellStyle name="Percent 6" xfId="35" xr:uid="{E074F4DA-1CD1-4424-B45E-F79410BE9A75}"/>
    <cellStyle name="Percent 7" xfId="39" xr:uid="{41B2A767-3D88-45AD-9649-DA3B77BE4396}"/>
    <cellStyle name="Percent 8" xfId="18" xr:uid="{5DDA500E-38FD-42B7-90EE-297B8BBABFD1}"/>
  </cellStyles>
  <dxfs count="0"/>
  <tableStyles count="0" defaultTableStyle="TableStyleMedium9" defaultPivotStyle="PivotStyleLight16"/>
  <colors>
    <mruColors>
      <color rgb="FF0033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9"/>
  <sheetViews>
    <sheetView tabSelected="1" zoomScaleNormal="100" workbookViewId="0">
      <selection activeCell="C1" sqref="C1"/>
    </sheetView>
  </sheetViews>
  <sheetFormatPr defaultColWidth="10.6640625" defaultRowHeight="12"/>
  <cols>
    <col min="1" max="1" width="11.5546875" style="10" bestFit="1" customWidth="1"/>
    <col min="2" max="2" width="10.6640625" style="10" customWidth="1"/>
    <col min="3" max="3" width="45.44140625" style="9" customWidth="1"/>
    <col min="4" max="4" width="4.88671875" style="9" bestFit="1" customWidth="1"/>
    <col min="5" max="5" width="4.5546875" style="8" customWidth="1"/>
    <col min="6" max="6" width="10.44140625" style="8" customWidth="1"/>
    <col min="7" max="7" width="11.88671875" style="8" customWidth="1"/>
    <col min="8" max="8" width="14" style="8" customWidth="1"/>
    <col min="9" max="9" width="9.5546875" style="5" bestFit="1" customWidth="1"/>
    <col min="10" max="10" width="61.6640625" style="5" bestFit="1" customWidth="1"/>
    <col min="11" max="11" width="25.33203125" style="5" bestFit="1" customWidth="1"/>
    <col min="12" max="13" width="10.6640625" style="5"/>
    <col min="14" max="14" width="15.5546875" style="5" customWidth="1"/>
    <col min="15" max="15" width="15.44140625" style="5" customWidth="1"/>
    <col min="16" max="16384" width="10.6640625" style="5"/>
  </cols>
  <sheetData>
    <row r="1" spans="1:15" ht="14.4">
      <c r="B1"/>
      <c r="C1" s="39" t="s">
        <v>136</v>
      </c>
      <c r="D1" s="39"/>
      <c r="E1" s="7"/>
      <c r="F1" s="7"/>
      <c r="G1" s="7"/>
      <c r="H1" s="7"/>
    </row>
    <row r="2" spans="1:15" ht="14.4">
      <c r="A2"/>
      <c r="B2"/>
      <c r="C2" s="11"/>
      <c r="D2" s="11"/>
      <c r="E2" s="7"/>
      <c r="F2" s="7"/>
      <c r="G2" s="7"/>
      <c r="H2" s="7"/>
    </row>
    <row r="3" spans="1:15">
      <c r="A3" s="3" t="s">
        <v>61</v>
      </c>
      <c r="B3" s="66" t="s">
        <v>135</v>
      </c>
      <c r="C3" s="1"/>
      <c r="D3" s="67"/>
      <c r="E3" s="68"/>
      <c r="F3" s="68"/>
      <c r="G3" s="68"/>
      <c r="H3" s="68"/>
    </row>
    <row r="4" spans="1:15">
      <c r="A4" s="3" t="s">
        <v>62</v>
      </c>
      <c r="B4" s="6" t="s">
        <v>132</v>
      </c>
      <c r="C4" s="2"/>
      <c r="D4" s="67"/>
      <c r="E4" s="68"/>
      <c r="F4" s="68"/>
      <c r="G4" s="68"/>
      <c r="H4" s="68"/>
    </row>
    <row r="5" spans="1:15">
      <c r="A5" s="3" t="s">
        <v>130</v>
      </c>
      <c r="B5" s="6"/>
      <c r="C5" s="2"/>
      <c r="D5" s="67"/>
      <c r="E5" s="68"/>
      <c r="F5" s="68"/>
      <c r="G5" s="68"/>
      <c r="H5" s="68"/>
    </row>
    <row r="6" spans="1:15">
      <c r="A6" s="3" t="s">
        <v>131</v>
      </c>
      <c r="B6" s="50"/>
      <c r="C6" s="2"/>
      <c r="D6" s="67"/>
      <c r="E6" s="68"/>
      <c r="F6" s="68"/>
      <c r="G6" s="68"/>
      <c r="H6" s="68"/>
    </row>
    <row r="7" spans="1:15" ht="14.4">
      <c r="A7"/>
      <c r="B7"/>
      <c r="C7" s="3"/>
      <c r="D7" s="67"/>
      <c r="E7" s="68"/>
      <c r="F7" s="68"/>
      <c r="G7" s="68"/>
      <c r="H7" s="68"/>
    </row>
    <row r="8" spans="1:15" ht="15" thickBot="1">
      <c r="A8"/>
      <c r="B8"/>
      <c r="C8" s="21"/>
      <c r="D8" s="21"/>
      <c r="E8" s="73" t="s">
        <v>122</v>
      </c>
      <c r="F8" s="74"/>
      <c r="G8" s="69"/>
      <c r="J8" s="8"/>
      <c r="K8" s="8"/>
    </row>
    <row r="9" spans="1:15" ht="14.4">
      <c r="A9"/>
      <c r="B9"/>
      <c r="C9" s="3"/>
      <c r="D9" s="3"/>
      <c r="E9" s="52"/>
      <c r="F9" s="53" t="s">
        <v>63</v>
      </c>
      <c r="G9" s="62">
        <f>SUM(G13:G81)</f>
        <v>0</v>
      </c>
    </row>
    <row r="10" spans="1:15" ht="14.4">
      <c r="A10"/>
      <c r="B10"/>
      <c r="C10" s="3"/>
      <c r="D10" s="3"/>
      <c r="E10" s="70">
        <v>0.15</v>
      </c>
      <c r="F10" s="7" t="s">
        <v>64</v>
      </c>
      <c r="G10" s="51">
        <f>SUM(G9*0.15)</f>
        <v>0</v>
      </c>
      <c r="I10" s="8"/>
    </row>
    <row r="11" spans="1:15" ht="15" thickBot="1">
      <c r="A11"/>
      <c r="B11"/>
      <c r="C11" s="3"/>
      <c r="D11" s="3"/>
      <c r="E11" s="54"/>
      <c r="F11" s="55" t="s">
        <v>65</v>
      </c>
      <c r="G11" s="56">
        <f>SUM(G9:G10)</f>
        <v>0</v>
      </c>
      <c r="N11" s="8"/>
      <c r="O11" s="8"/>
    </row>
    <row r="12" spans="1:15">
      <c r="A12" s="4" t="s">
        <v>66</v>
      </c>
      <c r="B12" s="4" t="s">
        <v>0</v>
      </c>
      <c r="C12" s="13" t="s">
        <v>67</v>
      </c>
      <c r="D12" s="13" t="s">
        <v>68</v>
      </c>
      <c r="E12" s="14" t="s">
        <v>1</v>
      </c>
      <c r="F12" s="14" t="s">
        <v>69</v>
      </c>
      <c r="G12" s="57" t="s">
        <v>70</v>
      </c>
      <c r="I12" s="18"/>
      <c r="J12" s="18"/>
      <c r="K12" s="18"/>
    </row>
    <row r="13" spans="1:15">
      <c r="A13" s="12">
        <v>1</v>
      </c>
      <c r="B13" s="16" t="s">
        <v>2</v>
      </c>
      <c r="C13" s="34" t="s">
        <v>3</v>
      </c>
      <c r="D13" s="58">
        <v>1</v>
      </c>
      <c r="E13" s="26" t="s">
        <v>4</v>
      </c>
      <c r="F13" s="26"/>
      <c r="G13" s="59">
        <f>SUM(D13*F13)</f>
        <v>0</v>
      </c>
      <c r="K13" s="19"/>
      <c r="L13" s="19"/>
      <c r="M13" s="19"/>
      <c r="N13" s="19"/>
    </row>
    <row r="14" spans="1:15">
      <c r="A14" s="12">
        <v>2</v>
      </c>
      <c r="B14" s="16" t="s">
        <v>101</v>
      </c>
      <c r="C14" s="34" t="s">
        <v>134</v>
      </c>
      <c r="D14" s="58">
        <v>1</v>
      </c>
      <c r="E14" s="26" t="s">
        <v>4</v>
      </c>
      <c r="F14" s="26"/>
      <c r="G14" s="59">
        <f t="shared" ref="G14:G15" si="0">SUM(D14*F14)</f>
        <v>0</v>
      </c>
      <c r="K14" s="19"/>
      <c r="L14" s="19"/>
      <c r="M14" s="19"/>
      <c r="N14" s="19"/>
    </row>
    <row r="15" spans="1:15">
      <c r="A15" s="12">
        <v>3</v>
      </c>
      <c r="B15" s="16" t="s">
        <v>101</v>
      </c>
      <c r="C15" s="71" t="s">
        <v>133</v>
      </c>
      <c r="D15" s="58">
        <v>1</v>
      </c>
      <c r="E15" s="26" t="s">
        <v>4</v>
      </c>
      <c r="F15" s="72"/>
      <c r="G15" s="59">
        <f t="shared" si="0"/>
        <v>0</v>
      </c>
      <c r="K15" s="19"/>
      <c r="L15" s="19"/>
      <c r="M15" s="19"/>
      <c r="N15" s="19"/>
    </row>
    <row r="16" spans="1:15">
      <c r="A16" s="12">
        <v>4</v>
      </c>
      <c r="B16" s="16" t="s">
        <v>71</v>
      </c>
      <c r="C16" s="24" t="s">
        <v>7</v>
      </c>
      <c r="D16" s="58">
        <v>860</v>
      </c>
      <c r="E16" s="26" t="s">
        <v>8</v>
      </c>
      <c r="F16" s="26"/>
      <c r="G16" s="59">
        <f>SUM(D16*F16)</f>
        <v>0</v>
      </c>
      <c r="K16" s="20"/>
      <c r="L16" s="20"/>
      <c r="M16" s="20"/>
      <c r="N16" s="20"/>
    </row>
    <row r="17" spans="1:14">
      <c r="A17" s="12">
        <v>5</v>
      </c>
      <c r="B17" s="16" t="s">
        <v>72</v>
      </c>
      <c r="C17" s="24" t="s">
        <v>10</v>
      </c>
      <c r="D17" s="58">
        <v>805</v>
      </c>
      <c r="E17" s="26" t="s">
        <v>9</v>
      </c>
      <c r="F17" s="26"/>
      <c r="G17" s="59">
        <f t="shared" ref="G17:G80" si="1">SUM(D17*F17)</f>
        <v>0</v>
      </c>
      <c r="J17" s="8"/>
      <c r="K17" s="20"/>
      <c r="L17" s="20"/>
      <c r="M17" s="20"/>
      <c r="N17" s="20"/>
    </row>
    <row r="18" spans="1:14">
      <c r="A18" s="12">
        <v>6</v>
      </c>
      <c r="B18" s="22" t="s">
        <v>73</v>
      </c>
      <c r="C18" s="25" t="s">
        <v>51</v>
      </c>
      <c r="D18" s="75">
        <v>1</v>
      </c>
      <c r="E18" s="22" t="s">
        <v>4</v>
      </c>
      <c r="F18" s="22"/>
      <c r="G18" s="59">
        <f t="shared" si="1"/>
        <v>0</v>
      </c>
    </row>
    <row r="19" spans="1:14">
      <c r="A19" s="12">
        <v>7</v>
      </c>
      <c r="B19" s="22" t="s">
        <v>84</v>
      </c>
      <c r="C19" s="25" t="s">
        <v>53</v>
      </c>
      <c r="D19" s="75">
        <v>1</v>
      </c>
      <c r="E19" s="22" t="s">
        <v>4</v>
      </c>
      <c r="F19" s="22"/>
      <c r="G19" s="59">
        <f t="shared" si="1"/>
        <v>0</v>
      </c>
      <c r="J19" s="61"/>
    </row>
    <row r="20" spans="1:14">
      <c r="A20" s="12">
        <v>8</v>
      </c>
      <c r="B20" s="16" t="s">
        <v>11</v>
      </c>
      <c r="C20" s="25" t="s">
        <v>12</v>
      </c>
      <c r="D20" s="58">
        <v>100</v>
      </c>
      <c r="E20" s="26" t="s">
        <v>9</v>
      </c>
      <c r="F20" s="26"/>
      <c r="G20" s="59">
        <f t="shared" si="1"/>
        <v>0</v>
      </c>
      <c r="J20" s="61"/>
    </row>
    <row r="21" spans="1:14">
      <c r="A21" s="12">
        <v>9</v>
      </c>
      <c r="B21" s="16" t="s">
        <v>15</v>
      </c>
      <c r="C21" s="24" t="s">
        <v>16</v>
      </c>
      <c r="D21" s="58">
        <v>475</v>
      </c>
      <c r="E21" s="16" t="s">
        <v>8</v>
      </c>
      <c r="F21" s="16"/>
      <c r="G21" s="59">
        <f t="shared" si="1"/>
        <v>0</v>
      </c>
      <c r="J21" s="61"/>
    </row>
    <row r="22" spans="1:14">
      <c r="A22" s="12">
        <v>10</v>
      </c>
      <c r="B22" s="16" t="s">
        <v>15</v>
      </c>
      <c r="C22" s="25" t="s">
        <v>17</v>
      </c>
      <c r="D22" s="58">
        <v>1165</v>
      </c>
      <c r="E22" s="16" t="s">
        <v>14</v>
      </c>
      <c r="F22" s="16"/>
      <c r="G22" s="59">
        <f t="shared" si="1"/>
        <v>0</v>
      </c>
      <c r="J22" s="61"/>
    </row>
    <row r="23" spans="1:14">
      <c r="A23" s="12">
        <v>11</v>
      </c>
      <c r="B23" s="16" t="s">
        <v>18</v>
      </c>
      <c r="C23" s="15" t="s">
        <v>19</v>
      </c>
      <c r="D23" s="58">
        <v>94</v>
      </c>
      <c r="E23" s="16" t="s">
        <v>13</v>
      </c>
      <c r="F23" s="16"/>
      <c r="G23" s="59">
        <f t="shared" si="1"/>
        <v>0</v>
      </c>
      <c r="J23" s="61"/>
    </row>
    <row r="24" spans="1:14">
      <c r="A24" s="12">
        <v>12</v>
      </c>
      <c r="B24" s="16" t="s">
        <v>18</v>
      </c>
      <c r="C24" s="25" t="s">
        <v>20</v>
      </c>
      <c r="D24" s="58">
        <v>32</v>
      </c>
      <c r="E24" s="16" t="s">
        <v>13</v>
      </c>
      <c r="F24" s="16"/>
      <c r="G24" s="59">
        <f t="shared" si="1"/>
        <v>0</v>
      </c>
      <c r="J24" s="61"/>
    </row>
    <row r="25" spans="1:14">
      <c r="A25" s="12">
        <v>13</v>
      </c>
      <c r="B25" s="16" t="s">
        <v>18</v>
      </c>
      <c r="C25" s="25" t="s">
        <v>21</v>
      </c>
      <c r="D25" s="58">
        <v>182</v>
      </c>
      <c r="E25" s="16" t="s">
        <v>13</v>
      </c>
      <c r="F25" s="16"/>
      <c r="G25" s="59">
        <f t="shared" si="1"/>
        <v>0</v>
      </c>
      <c r="J25" s="61"/>
    </row>
    <row r="26" spans="1:14">
      <c r="A26" s="12">
        <v>14</v>
      </c>
      <c r="B26" s="16" t="s">
        <v>106</v>
      </c>
      <c r="C26" s="15" t="s">
        <v>110</v>
      </c>
      <c r="D26" s="58">
        <v>213</v>
      </c>
      <c r="E26" s="16" t="s">
        <v>13</v>
      </c>
      <c r="F26" s="16"/>
      <c r="G26" s="59">
        <f t="shared" si="1"/>
        <v>0</v>
      </c>
      <c r="I26" s="17"/>
      <c r="J26" s="61"/>
      <c r="K26" s="17"/>
    </row>
    <row r="27" spans="1:14">
      <c r="A27" s="12">
        <v>15</v>
      </c>
      <c r="B27" s="16" t="s">
        <v>106</v>
      </c>
      <c r="C27" s="15" t="s">
        <v>111</v>
      </c>
      <c r="D27" s="58">
        <v>1</v>
      </c>
      <c r="E27" s="16" t="s">
        <v>5</v>
      </c>
      <c r="F27" s="16"/>
      <c r="G27" s="59">
        <f t="shared" si="1"/>
        <v>0</v>
      </c>
      <c r="J27" s="61"/>
    </row>
    <row r="28" spans="1:14">
      <c r="A28" s="12">
        <v>16</v>
      </c>
      <c r="B28" s="16" t="s">
        <v>106</v>
      </c>
      <c r="C28" s="15" t="s">
        <v>125</v>
      </c>
      <c r="D28" s="58">
        <v>41</v>
      </c>
      <c r="E28" s="16" t="s">
        <v>13</v>
      </c>
      <c r="F28" s="16"/>
      <c r="G28" s="59">
        <f t="shared" si="1"/>
        <v>0</v>
      </c>
      <c r="J28" s="61"/>
    </row>
    <row r="29" spans="1:14">
      <c r="A29" s="12">
        <v>17</v>
      </c>
      <c r="B29" s="16" t="s">
        <v>25</v>
      </c>
      <c r="C29" s="25" t="s">
        <v>26</v>
      </c>
      <c r="D29" s="58">
        <v>290</v>
      </c>
      <c r="E29" s="16" t="s">
        <v>14</v>
      </c>
      <c r="F29" s="16"/>
      <c r="G29" s="59">
        <f t="shared" si="1"/>
        <v>0</v>
      </c>
      <c r="J29" s="61"/>
    </row>
    <row r="30" spans="1:14">
      <c r="A30" s="12">
        <v>18</v>
      </c>
      <c r="B30" s="16">
        <v>610</v>
      </c>
      <c r="C30" s="25" t="s">
        <v>28</v>
      </c>
      <c r="D30" s="58">
        <v>44</v>
      </c>
      <c r="E30" s="16" t="s">
        <v>8</v>
      </c>
      <c r="F30" s="16"/>
      <c r="G30" s="59">
        <f t="shared" si="1"/>
        <v>0</v>
      </c>
      <c r="J30" s="61"/>
    </row>
    <row r="31" spans="1:14">
      <c r="A31" s="12">
        <v>19</v>
      </c>
      <c r="B31" s="16">
        <v>610</v>
      </c>
      <c r="C31" s="25" t="s">
        <v>29</v>
      </c>
      <c r="D31" s="58">
        <v>135</v>
      </c>
      <c r="E31" s="16" t="s">
        <v>8</v>
      </c>
      <c r="F31" s="16"/>
      <c r="G31" s="59">
        <f t="shared" si="1"/>
        <v>0</v>
      </c>
      <c r="J31" s="61"/>
    </row>
    <row r="32" spans="1:14">
      <c r="A32" s="12">
        <v>20</v>
      </c>
      <c r="B32" s="22" t="s">
        <v>27</v>
      </c>
      <c r="C32" s="25" t="s">
        <v>30</v>
      </c>
      <c r="D32" s="58">
        <v>80</v>
      </c>
      <c r="E32" s="22" t="s">
        <v>8</v>
      </c>
      <c r="F32" s="22"/>
      <c r="G32" s="59">
        <f t="shared" si="1"/>
        <v>0</v>
      </c>
      <c r="I32" s="20"/>
      <c r="J32" s="61"/>
    </row>
    <row r="33" spans="1:11">
      <c r="A33" s="12">
        <v>21</v>
      </c>
      <c r="B33" s="22" t="s">
        <v>31</v>
      </c>
      <c r="C33" s="25" t="s">
        <v>32</v>
      </c>
      <c r="D33" s="58">
        <v>7</v>
      </c>
      <c r="E33" s="22" t="s">
        <v>8</v>
      </c>
      <c r="F33" s="22"/>
      <c r="G33" s="59">
        <f t="shared" si="1"/>
        <v>0</v>
      </c>
      <c r="I33" s="20"/>
      <c r="J33" s="61"/>
    </row>
    <row r="34" spans="1:11">
      <c r="A34" s="12">
        <v>22</v>
      </c>
      <c r="B34" s="22" t="s">
        <v>33</v>
      </c>
      <c r="C34" s="25" t="s">
        <v>34</v>
      </c>
      <c r="D34" s="58">
        <v>8</v>
      </c>
      <c r="E34" s="22" t="s">
        <v>5</v>
      </c>
      <c r="F34" s="22"/>
      <c r="G34" s="59">
        <f t="shared" si="1"/>
        <v>0</v>
      </c>
      <c r="I34" s="20"/>
      <c r="J34" s="61"/>
    </row>
    <row r="35" spans="1:11">
      <c r="A35" s="12">
        <v>23</v>
      </c>
      <c r="B35" s="16" t="s">
        <v>33</v>
      </c>
      <c r="C35" s="25" t="s">
        <v>34</v>
      </c>
      <c r="D35" s="58">
        <v>35</v>
      </c>
      <c r="E35" s="16" t="s">
        <v>13</v>
      </c>
      <c r="F35" s="16"/>
      <c r="G35" s="59">
        <f t="shared" si="1"/>
        <v>0</v>
      </c>
      <c r="I35" s="20"/>
      <c r="J35" s="61"/>
    </row>
    <row r="36" spans="1:11">
      <c r="A36" s="12">
        <v>24</v>
      </c>
      <c r="B36" s="16" t="s">
        <v>33</v>
      </c>
      <c r="C36" s="15" t="s">
        <v>35</v>
      </c>
      <c r="D36" s="58">
        <v>1</v>
      </c>
      <c r="E36" s="16" t="s">
        <v>5</v>
      </c>
      <c r="F36" s="16"/>
      <c r="G36" s="59">
        <f t="shared" si="1"/>
        <v>0</v>
      </c>
      <c r="I36" s="20"/>
      <c r="J36" s="61"/>
    </row>
    <row r="37" spans="1:11">
      <c r="A37" s="12">
        <v>25</v>
      </c>
      <c r="B37" s="16" t="s">
        <v>33</v>
      </c>
      <c r="C37" s="27" t="s">
        <v>35</v>
      </c>
      <c r="D37" s="58">
        <v>1</v>
      </c>
      <c r="E37" s="22" t="s">
        <v>36</v>
      </c>
      <c r="F37" s="22"/>
      <c r="G37" s="59">
        <f t="shared" si="1"/>
        <v>0</v>
      </c>
      <c r="I37" s="20"/>
      <c r="J37" s="61"/>
    </row>
    <row r="38" spans="1:11">
      <c r="A38" s="12">
        <v>26</v>
      </c>
      <c r="B38" s="22" t="s">
        <v>33</v>
      </c>
      <c r="C38" s="25" t="s">
        <v>39</v>
      </c>
      <c r="D38" s="58">
        <v>7</v>
      </c>
      <c r="E38" s="22" t="s">
        <v>5</v>
      </c>
      <c r="F38" s="22"/>
      <c r="G38" s="59">
        <f t="shared" si="1"/>
        <v>0</v>
      </c>
      <c r="I38" s="20"/>
      <c r="J38" s="61"/>
      <c r="K38" s="17"/>
    </row>
    <row r="39" spans="1:11">
      <c r="A39" s="12">
        <v>27</v>
      </c>
      <c r="B39" s="22" t="s">
        <v>33</v>
      </c>
      <c r="C39" s="25" t="s">
        <v>40</v>
      </c>
      <c r="D39" s="58">
        <v>5</v>
      </c>
      <c r="E39" s="22" t="s">
        <v>5</v>
      </c>
      <c r="F39" s="22"/>
      <c r="G39" s="59">
        <f t="shared" si="1"/>
        <v>0</v>
      </c>
      <c r="I39" s="23"/>
      <c r="J39" s="61"/>
    </row>
    <row r="40" spans="1:11">
      <c r="A40" s="12">
        <v>28</v>
      </c>
      <c r="B40" s="22">
        <v>840</v>
      </c>
      <c r="C40" s="25" t="s">
        <v>85</v>
      </c>
      <c r="D40" s="58">
        <v>2</v>
      </c>
      <c r="E40" s="22" t="s">
        <v>9</v>
      </c>
      <c r="F40" s="22"/>
      <c r="G40" s="59">
        <f t="shared" si="1"/>
        <v>0</v>
      </c>
      <c r="I40" s="23"/>
      <c r="J40" s="61"/>
    </row>
    <row r="41" spans="1:11">
      <c r="A41" s="12">
        <v>29</v>
      </c>
      <c r="B41" s="40">
        <v>840</v>
      </c>
      <c r="C41" s="41" t="s">
        <v>41</v>
      </c>
      <c r="D41" s="58">
        <v>1</v>
      </c>
      <c r="E41" s="40" t="s">
        <v>9</v>
      </c>
      <c r="F41" s="40"/>
      <c r="G41" s="59">
        <f t="shared" si="1"/>
        <v>0</v>
      </c>
      <c r="I41" s="23"/>
      <c r="J41" s="61"/>
    </row>
    <row r="42" spans="1:11">
      <c r="A42" s="12">
        <v>30</v>
      </c>
      <c r="B42" s="16" t="s">
        <v>42</v>
      </c>
      <c r="C42" s="27" t="s">
        <v>43</v>
      </c>
      <c r="D42" s="58">
        <v>337</v>
      </c>
      <c r="E42" s="16" t="s">
        <v>13</v>
      </c>
      <c r="F42" s="16"/>
      <c r="G42" s="59">
        <f t="shared" si="1"/>
        <v>0</v>
      </c>
      <c r="I42" s="20"/>
      <c r="J42" s="61"/>
      <c r="K42" s="17"/>
    </row>
    <row r="43" spans="1:11">
      <c r="A43" s="12">
        <v>31</v>
      </c>
      <c r="B43" s="63">
        <v>846</v>
      </c>
      <c r="C43" s="65" t="s">
        <v>126</v>
      </c>
      <c r="D43" s="58">
        <v>20</v>
      </c>
      <c r="E43" s="63" t="s">
        <v>13</v>
      </c>
      <c r="F43" s="63"/>
      <c r="G43" s="59">
        <f t="shared" si="1"/>
        <v>0</v>
      </c>
      <c r="I43" s="20"/>
      <c r="J43" s="61"/>
      <c r="K43" s="17"/>
    </row>
    <row r="44" spans="1:11">
      <c r="A44" s="12">
        <v>32</v>
      </c>
      <c r="B44" s="22" t="s">
        <v>37</v>
      </c>
      <c r="C44" s="25" t="s">
        <v>92</v>
      </c>
      <c r="D44" s="58">
        <v>30</v>
      </c>
      <c r="E44" s="22" t="s">
        <v>14</v>
      </c>
      <c r="F44" s="22"/>
      <c r="G44" s="59">
        <f t="shared" si="1"/>
        <v>0</v>
      </c>
      <c r="I44" s="20"/>
      <c r="J44" s="61"/>
      <c r="K44" s="17"/>
    </row>
    <row r="45" spans="1:11">
      <c r="A45" s="12">
        <v>33</v>
      </c>
      <c r="B45" s="43">
        <v>848</v>
      </c>
      <c r="C45" s="42" t="s">
        <v>44</v>
      </c>
      <c r="D45" s="58">
        <v>10</v>
      </c>
      <c r="E45" s="43" t="s">
        <v>14</v>
      </c>
      <c r="F45" s="43"/>
      <c r="G45" s="59">
        <f t="shared" si="1"/>
        <v>0</v>
      </c>
      <c r="I45" s="20"/>
      <c r="J45" s="61"/>
      <c r="K45" s="17"/>
    </row>
    <row r="46" spans="1:11">
      <c r="A46" s="12">
        <v>34</v>
      </c>
      <c r="B46" s="16" t="s">
        <v>48</v>
      </c>
      <c r="C46" s="15" t="s">
        <v>49</v>
      </c>
      <c r="D46" s="58">
        <v>142</v>
      </c>
      <c r="E46" s="16" t="s">
        <v>8</v>
      </c>
      <c r="F46" s="16"/>
      <c r="G46" s="59">
        <f t="shared" si="1"/>
        <v>0</v>
      </c>
      <c r="I46" s="20"/>
      <c r="J46" s="61"/>
    </row>
    <row r="47" spans="1:11">
      <c r="A47" s="12">
        <v>35</v>
      </c>
      <c r="B47" s="16">
        <v>876</v>
      </c>
      <c r="C47" s="27" t="s">
        <v>50</v>
      </c>
      <c r="D47" s="58">
        <v>245</v>
      </c>
      <c r="E47" s="16" t="s">
        <v>14</v>
      </c>
      <c r="F47" s="16"/>
      <c r="G47" s="59">
        <f t="shared" si="1"/>
        <v>0</v>
      </c>
      <c r="I47" s="20"/>
      <c r="J47" s="61"/>
    </row>
    <row r="48" spans="1:11">
      <c r="A48" s="12">
        <v>36</v>
      </c>
      <c r="B48" s="16" t="s">
        <v>75</v>
      </c>
      <c r="C48" s="27" t="s">
        <v>6</v>
      </c>
      <c r="D48" s="58">
        <v>1</v>
      </c>
      <c r="E48" s="16" t="s">
        <v>5</v>
      </c>
      <c r="F48" s="16"/>
      <c r="G48" s="59">
        <f t="shared" si="1"/>
        <v>0</v>
      </c>
      <c r="I48" s="20"/>
      <c r="J48" s="61"/>
    </row>
    <row r="49" spans="1:10">
      <c r="A49" s="12">
        <v>37</v>
      </c>
      <c r="B49" s="16" t="s">
        <v>117</v>
      </c>
      <c r="C49" s="27" t="s">
        <v>118</v>
      </c>
      <c r="D49" s="58">
        <v>118</v>
      </c>
      <c r="E49" s="16" t="s">
        <v>9</v>
      </c>
      <c r="F49" s="16"/>
      <c r="G49" s="59">
        <f t="shared" si="1"/>
        <v>0</v>
      </c>
      <c r="I49" s="20"/>
      <c r="J49" s="61"/>
    </row>
    <row r="50" spans="1:10">
      <c r="A50" s="12">
        <v>38</v>
      </c>
      <c r="B50" s="63" t="s">
        <v>117</v>
      </c>
      <c r="C50" s="42" t="s">
        <v>38</v>
      </c>
      <c r="D50" s="58">
        <v>18</v>
      </c>
      <c r="E50" s="43" t="s">
        <v>9</v>
      </c>
      <c r="F50" s="43"/>
      <c r="G50" s="59">
        <f t="shared" si="1"/>
        <v>0</v>
      </c>
      <c r="I50" s="20"/>
      <c r="J50" s="61"/>
    </row>
    <row r="51" spans="1:10">
      <c r="A51" s="12">
        <v>39</v>
      </c>
      <c r="B51" s="16" t="s">
        <v>74</v>
      </c>
      <c r="C51" s="15" t="s">
        <v>47</v>
      </c>
      <c r="D51" s="58">
        <v>70</v>
      </c>
      <c r="E51" s="16" t="s">
        <v>13</v>
      </c>
      <c r="F51" s="16"/>
      <c r="G51" s="59">
        <f t="shared" si="1"/>
        <v>0</v>
      </c>
      <c r="I51" s="20"/>
      <c r="J51" s="61"/>
    </row>
    <row r="52" spans="1:10">
      <c r="A52" s="12">
        <v>40</v>
      </c>
      <c r="B52" s="16" t="s">
        <v>107</v>
      </c>
      <c r="C52" s="15" t="s">
        <v>46</v>
      </c>
      <c r="D52" s="58">
        <v>25</v>
      </c>
      <c r="E52" s="16" t="s">
        <v>13</v>
      </c>
      <c r="F52" s="16"/>
      <c r="G52" s="59">
        <f t="shared" si="1"/>
        <v>0</v>
      </c>
      <c r="I52" s="20"/>
      <c r="J52" s="61"/>
    </row>
    <row r="53" spans="1:10">
      <c r="A53" s="12">
        <v>41</v>
      </c>
      <c r="B53" s="16" t="s">
        <v>107</v>
      </c>
      <c r="C53" s="32" t="s">
        <v>100</v>
      </c>
      <c r="D53" s="58">
        <v>55</v>
      </c>
      <c r="E53" s="16" t="s">
        <v>13</v>
      </c>
      <c r="F53" s="16"/>
      <c r="G53" s="59">
        <f t="shared" si="1"/>
        <v>0</v>
      </c>
      <c r="I53" s="20"/>
      <c r="J53" s="61"/>
    </row>
    <row r="54" spans="1:10">
      <c r="A54" s="12">
        <v>42</v>
      </c>
      <c r="B54" s="16" t="s">
        <v>89</v>
      </c>
      <c r="C54" s="15" t="s">
        <v>91</v>
      </c>
      <c r="D54" s="58">
        <v>3</v>
      </c>
      <c r="E54" s="16" t="s">
        <v>9</v>
      </c>
      <c r="F54" s="16"/>
      <c r="G54" s="59">
        <f t="shared" si="1"/>
        <v>0</v>
      </c>
      <c r="I54" s="20"/>
      <c r="J54" s="61"/>
    </row>
    <row r="55" spans="1:10">
      <c r="A55" s="12">
        <v>43</v>
      </c>
      <c r="B55" s="16" t="s">
        <v>90</v>
      </c>
      <c r="C55" s="15" t="s">
        <v>94</v>
      </c>
      <c r="D55" s="58">
        <v>100</v>
      </c>
      <c r="E55" s="16" t="s">
        <v>9</v>
      </c>
      <c r="F55" s="16"/>
      <c r="G55" s="59">
        <f t="shared" si="1"/>
        <v>0</v>
      </c>
      <c r="I55" s="20"/>
      <c r="J55" s="61"/>
    </row>
    <row r="56" spans="1:10">
      <c r="A56" s="12">
        <v>44</v>
      </c>
      <c r="B56" s="16" t="s">
        <v>93</v>
      </c>
      <c r="C56" s="15" t="s">
        <v>95</v>
      </c>
      <c r="D56" s="58">
        <v>240</v>
      </c>
      <c r="E56" s="16" t="s">
        <v>13</v>
      </c>
      <c r="F56" s="16"/>
      <c r="G56" s="59">
        <f t="shared" si="1"/>
        <v>0</v>
      </c>
      <c r="I56" s="20"/>
      <c r="J56" s="61"/>
    </row>
    <row r="57" spans="1:10">
      <c r="A57" s="12">
        <v>45</v>
      </c>
      <c r="B57" s="16" t="s">
        <v>108</v>
      </c>
      <c r="C57" s="31" t="s">
        <v>96</v>
      </c>
      <c r="D57" s="58">
        <v>175</v>
      </c>
      <c r="E57" s="16" t="s">
        <v>13</v>
      </c>
      <c r="F57" s="16"/>
      <c r="G57" s="59">
        <f t="shared" si="1"/>
        <v>0</v>
      </c>
      <c r="I57" s="20"/>
      <c r="J57" s="61"/>
    </row>
    <row r="58" spans="1:10">
      <c r="A58" s="12">
        <v>46</v>
      </c>
      <c r="B58" s="38" t="s">
        <v>108</v>
      </c>
      <c r="C58" s="15" t="s">
        <v>45</v>
      </c>
      <c r="D58" s="58">
        <v>60</v>
      </c>
      <c r="E58" s="38" t="s">
        <v>13</v>
      </c>
      <c r="F58" s="38"/>
      <c r="G58" s="59">
        <f t="shared" si="1"/>
        <v>0</v>
      </c>
      <c r="I58" s="20"/>
      <c r="J58" s="61"/>
    </row>
    <row r="59" spans="1:10">
      <c r="A59" s="12">
        <v>47</v>
      </c>
      <c r="B59" s="63" t="s">
        <v>108</v>
      </c>
      <c r="C59" s="64" t="s">
        <v>127</v>
      </c>
      <c r="D59" s="58">
        <v>1</v>
      </c>
      <c r="E59" s="63" t="s">
        <v>5</v>
      </c>
      <c r="F59" s="63"/>
      <c r="G59" s="59">
        <f t="shared" si="1"/>
        <v>0</v>
      </c>
      <c r="I59" s="20"/>
      <c r="J59" s="61"/>
    </row>
    <row r="60" spans="1:10">
      <c r="A60" s="12">
        <v>48</v>
      </c>
      <c r="B60" s="16" t="s">
        <v>112</v>
      </c>
      <c r="C60" s="31" t="s">
        <v>98</v>
      </c>
      <c r="D60" s="58">
        <v>1</v>
      </c>
      <c r="E60" s="16" t="s">
        <v>5</v>
      </c>
      <c r="F60" s="16"/>
      <c r="G60" s="59">
        <f t="shared" si="1"/>
        <v>0</v>
      </c>
      <c r="I60" s="20"/>
      <c r="J60" s="61"/>
    </row>
    <row r="61" spans="1:10">
      <c r="A61" s="12">
        <v>49</v>
      </c>
      <c r="B61" s="16" t="s">
        <v>112</v>
      </c>
      <c r="C61" s="33" t="s">
        <v>99</v>
      </c>
      <c r="D61" s="58">
        <v>1</v>
      </c>
      <c r="E61" s="16" t="s">
        <v>4</v>
      </c>
      <c r="F61" s="16"/>
      <c r="G61" s="59">
        <f t="shared" si="1"/>
        <v>0</v>
      </c>
      <c r="I61" s="20"/>
      <c r="J61" s="61"/>
    </row>
    <row r="62" spans="1:10">
      <c r="A62" s="12">
        <v>50</v>
      </c>
      <c r="B62" s="43" t="s">
        <v>128</v>
      </c>
      <c r="C62" s="42" t="s">
        <v>24</v>
      </c>
      <c r="D62" s="58">
        <v>200</v>
      </c>
      <c r="E62" s="43" t="s">
        <v>22</v>
      </c>
      <c r="F62" s="43"/>
      <c r="G62" s="59">
        <f t="shared" si="1"/>
        <v>0</v>
      </c>
      <c r="I62" s="20"/>
      <c r="J62" s="61"/>
    </row>
    <row r="63" spans="1:10">
      <c r="A63" s="12">
        <v>51</v>
      </c>
      <c r="B63" s="43" t="s">
        <v>123</v>
      </c>
      <c r="C63" s="42" t="s">
        <v>54</v>
      </c>
      <c r="D63" s="58">
        <v>900</v>
      </c>
      <c r="E63" s="43" t="s">
        <v>14</v>
      </c>
      <c r="F63" s="43"/>
      <c r="G63" s="59">
        <f t="shared" si="1"/>
        <v>0</v>
      </c>
      <c r="I63" s="20"/>
      <c r="J63" s="61"/>
    </row>
    <row r="64" spans="1:10">
      <c r="A64" s="12">
        <v>52</v>
      </c>
      <c r="B64" s="43" t="s">
        <v>124</v>
      </c>
      <c r="C64" s="42" t="s">
        <v>56</v>
      </c>
      <c r="D64" s="58">
        <v>305</v>
      </c>
      <c r="E64" s="43" t="s">
        <v>5</v>
      </c>
      <c r="F64" s="43"/>
      <c r="G64" s="59">
        <f t="shared" si="1"/>
        <v>0</v>
      </c>
      <c r="I64" s="20"/>
      <c r="J64" s="61"/>
    </row>
    <row r="65" spans="1:14">
      <c r="A65" s="12">
        <v>53</v>
      </c>
      <c r="B65" s="22" t="s">
        <v>83</v>
      </c>
      <c r="C65" s="27" t="s">
        <v>58</v>
      </c>
      <c r="D65" s="58">
        <v>2</v>
      </c>
      <c r="E65" s="28" t="s">
        <v>5</v>
      </c>
      <c r="F65" s="28"/>
      <c r="G65" s="59">
        <f t="shared" si="1"/>
        <v>0</v>
      </c>
      <c r="I65" s="20"/>
      <c r="J65" s="61"/>
    </row>
    <row r="66" spans="1:14">
      <c r="A66" s="12">
        <v>54</v>
      </c>
      <c r="B66" s="22" t="s">
        <v>82</v>
      </c>
      <c r="C66" s="27" t="s">
        <v>57</v>
      </c>
      <c r="D66" s="58">
        <v>110</v>
      </c>
      <c r="E66" s="28" t="s">
        <v>52</v>
      </c>
      <c r="F66" s="28"/>
      <c r="G66" s="59">
        <f t="shared" si="1"/>
        <v>0</v>
      </c>
      <c r="I66" s="20"/>
      <c r="J66" s="61"/>
    </row>
    <row r="67" spans="1:14">
      <c r="A67" s="12">
        <v>55</v>
      </c>
      <c r="B67" s="22" t="s">
        <v>86</v>
      </c>
      <c r="C67" s="27" t="s">
        <v>87</v>
      </c>
      <c r="D67" s="58">
        <v>90</v>
      </c>
      <c r="E67" s="28" t="s">
        <v>13</v>
      </c>
      <c r="F67" s="28"/>
      <c r="G67" s="59">
        <f t="shared" si="1"/>
        <v>0</v>
      </c>
      <c r="I67" s="20"/>
      <c r="J67" s="61"/>
    </row>
    <row r="68" spans="1:14">
      <c r="A68" s="12">
        <v>56</v>
      </c>
      <c r="B68" s="22" t="s">
        <v>109</v>
      </c>
      <c r="C68" s="29" t="s">
        <v>97</v>
      </c>
      <c r="D68" s="58">
        <v>1495</v>
      </c>
      <c r="E68" s="28" t="s">
        <v>14</v>
      </c>
      <c r="F68" s="28"/>
      <c r="G68" s="59">
        <f t="shared" si="1"/>
        <v>0</v>
      </c>
      <c r="I68" s="20"/>
      <c r="J68" s="61"/>
    </row>
    <row r="69" spans="1:14">
      <c r="A69" s="12">
        <v>57</v>
      </c>
      <c r="B69" s="43" t="s">
        <v>129</v>
      </c>
      <c r="C69" s="15" t="s">
        <v>55</v>
      </c>
      <c r="D69" s="58">
        <v>1590</v>
      </c>
      <c r="E69" s="44" t="s">
        <v>14</v>
      </c>
      <c r="F69" s="44"/>
      <c r="G69" s="59">
        <f t="shared" si="1"/>
        <v>0</v>
      </c>
      <c r="I69" s="20"/>
      <c r="J69" s="61"/>
    </row>
    <row r="70" spans="1:14">
      <c r="A70" s="12">
        <v>58</v>
      </c>
      <c r="B70" s="28" t="s">
        <v>81</v>
      </c>
      <c r="C70" s="30" t="s">
        <v>76</v>
      </c>
      <c r="D70" s="58">
        <v>50</v>
      </c>
      <c r="E70" s="28" t="s">
        <v>8</v>
      </c>
      <c r="F70" s="28"/>
      <c r="G70" s="59">
        <f t="shared" si="1"/>
        <v>0</v>
      </c>
      <c r="I70" s="20"/>
      <c r="J70" s="61"/>
    </row>
    <row r="71" spans="1:14">
      <c r="A71" s="12">
        <v>59</v>
      </c>
      <c r="B71" s="28" t="s">
        <v>81</v>
      </c>
      <c r="C71" s="30" t="s">
        <v>77</v>
      </c>
      <c r="D71" s="58">
        <v>100</v>
      </c>
      <c r="E71" s="28" t="s">
        <v>8</v>
      </c>
      <c r="F71" s="28"/>
      <c r="G71" s="59">
        <f t="shared" si="1"/>
        <v>0</v>
      </c>
      <c r="I71" s="20"/>
      <c r="J71" s="61"/>
    </row>
    <row r="72" spans="1:14">
      <c r="A72" s="12">
        <v>60</v>
      </c>
      <c r="B72" s="46" t="s">
        <v>80</v>
      </c>
      <c r="C72" s="47" t="s">
        <v>113</v>
      </c>
      <c r="D72" s="58">
        <v>40</v>
      </c>
      <c r="E72" s="48" t="s">
        <v>13</v>
      </c>
      <c r="F72" s="48"/>
      <c r="G72" s="59">
        <f t="shared" si="1"/>
        <v>0</v>
      </c>
      <c r="J72" s="61"/>
    </row>
    <row r="73" spans="1:14">
      <c r="A73" s="12">
        <v>61</v>
      </c>
      <c r="B73" s="44" t="s">
        <v>79</v>
      </c>
      <c r="C73" s="45" t="s">
        <v>115</v>
      </c>
      <c r="D73" s="58">
        <v>45</v>
      </c>
      <c r="E73" s="44" t="s">
        <v>13</v>
      </c>
      <c r="F73" s="44"/>
      <c r="G73" s="59">
        <f t="shared" si="1"/>
        <v>0</v>
      </c>
      <c r="I73" s="20"/>
      <c r="J73" s="61"/>
    </row>
    <row r="74" spans="1:14">
      <c r="A74" s="12">
        <v>62</v>
      </c>
      <c r="B74" s="35" t="s">
        <v>78</v>
      </c>
      <c r="C74" s="36" t="s">
        <v>102</v>
      </c>
      <c r="D74" s="58">
        <v>600</v>
      </c>
      <c r="E74" s="37" t="s">
        <v>23</v>
      </c>
      <c r="F74" s="37"/>
      <c r="G74" s="59">
        <f t="shared" si="1"/>
        <v>0</v>
      </c>
      <c r="J74" s="61"/>
    </row>
    <row r="75" spans="1:14">
      <c r="A75" s="12">
        <v>63</v>
      </c>
      <c r="B75" s="46" t="s">
        <v>103</v>
      </c>
      <c r="C75" s="47" t="s">
        <v>114</v>
      </c>
      <c r="D75" s="58">
        <v>40</v>
      </c>
      <c r="E75" s="48" t="s">
        <v>13</v>
      </c>
      <c r="F75" s="48"/>
      <c r="G75" s="59">
        <f t="shared" si="1"/>
        <v>0</v>
      </c>
      <c r="J75" s="61"/>
    </row>
    <row r="76" spans="1:14">
      <c r="A76" s="12">
        <v>64</v>
      </c>
      <c r="B76" s="16" t="s">
        <v>103</v>
      </c>
      <c r="C76" s="27" t="s">
        <v>88</v>
      </c>
      <c r="D76" s="58">
        <v>108</v>
      </c>
      <c r="E76" s="16" t="s">
        <v>13</v>
      </c>
      <c r="F76" s="16"/>
      <c r="G76" s="59">
        <f t="shared" si="1"/>
        <v>0</v>
      </c>
      <c r="I76" s="23"/>
      <c r="J76" s="61"/>
      <c r="K76" s="19"/>
      <c r="L76" s="19"/>
      <c r="M76" s="19"/>
      <c r="N76" s="19"/>
    </row>
    <row r="77" spans="1:14">
      <c r="A77" s="12">
        <v>65</v>
      </c>
      <c r="B77" s="44" t="s">
        <v>103</v>
      </c>
      <c r="C77" s="45" t="s">
        <v>116</v>
      </c>
      <c r="D77" s="58">
        <v>18</v>
      </c>
      <c r="E77" s="44" t="s">
        <v>13</v>
      </c>
      <c r="F77" s="44"/>
      <c r="G77" s="59">
        <f t="shared" si="1"/>
        <v>0</v>
      </c>
      <c r="I77" s="20"/>
      <c r="J77" s="61"/>
    </row>
    <row r="78" spans="1:14">
      <c r="A78" s="12">
        <v>66</v>
      </c>
      <c r="B78" s="44" t="s">
        <v>104</v>
      </c>
      <c r="C78" s="45" t="s">
        <v>59</v>
      </c>
      <c r="D78" s="58">
        <v>4</v>
      </c>
      <c r="E78" s="44" t="s">
        <v>5</v>
      </c>
      <c r="F78" s="44"/>
      <c r="G78" s="59">
        <f t="shared" si="1"/>
        <v>0</v>
      </c>
      <c r="I78" s="20"/>
      <c r="J78" s="61"/>
    </row>
    <row r="79" spans="1:14">
      <c r="A79" s="12">
        <v>67</v>
      </c>
      <c r="B79" s="44" t="s">
        <v>105</v>
      </c>
      <c r="C79" s="45" t="s">
        <v>60</v>
      </c>
      <c r="D79" s="58">
        <v>15</v>
      </c>
      <c r="E79" s="44" t="s">
        <v>52</v>
      </c>
      <c r="F79" s="44"/>
      <c r="G79" s="59">
        <f t="shared" si="1"/>
        <v>0</v>
      </c>
      <c r="I79" s="20"/>
      <c r="J79" s="61"/>
    </row>
    <row r="80" spans="1:14">
      <c r="A80" s="12">
        <v>68</v>
      </c>
      <c r="B80" s="22" t="s">
        <v>119</v>
      </c>
      <c r="C80" s="29" t="s">
        <v>120</v>
      </c>
      <c r="D80" s="58">
        <v>1</v>
      </c>
      <c r="E80" s="22" t="s">
        <v>5</v>
      </c>
      <c r="F80" s="22"/>
      <c r="G80" s="59">
        <f t="shared" si="1"/>
        <v>0</v>
      </c>
      <c r="I80" s="23"/>
      <c r="J80" s="61"/>
    </row>
    <row r="81" spans="1:10">
      <c r="A81" s="12">
        <v>69</v>
      </c>
      <c r="B81" s="22" t="s">
        <v>119</v>
      </c>
      <c r="C81" s="29" t="s">
        <v>121</v>
      </c>
      <c r="D81" s="58">
        <v>1</v>
      </c>
      <c r="E81" s="22" t="s">
        <v>36</v>
      </c>
      <c r="F81" s="22"/>
      <c r="G81" s="59">
        <f t="shared" ref="G81" si="2">SUM(D81*F81)</f>
        <v>0</v>
      </c>
      <c r="I81" s="23"/>
      <c r="J81" s="61"/>
    </row>
    <row r="82" spans="1:10">
      <c r="J82" s="61"/>
    </row>
    <row r="83" spans="1:10">
      <c r="C83" s="49"/>
      <c r="D83" s="49"/>
      <c r="J83" s="61"/>
    </row>
    <row r="84" spans="1:10">
      <c r="J84" s="60"/>
    </row>
    <row r="85" spans="1:10">
      <c r="J85" s="60"/>
    </row>
    <row r="86" spans="1:10">
      <c r="J86" s="60"/>
    </row>
    <row r="87" spans="1:10">
      <c r="J87" s="60"/>
    </row>
    <row r="88" spans="1:10">
      <c r="J88" s="60"/>
    </row>
    <row r="89" spans="1:10">
      <c r="J89" s="60"/>
    </row>
  </sheetData>
  <mergeCells count="1">
    <mergeCell ref="E8:F8"/>
  </mergeCells>
  <phoneticPr fontId="18" type="noConversion"/>
  <pageMargins left="1" right="1" top="1" bottom="1" header="0.5" footer="0.5"/>
  <pageSetup paperSize="3" fitToHeight="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Data</vt:lpstr>
      <vt:lpstr>'Bid Data'!Print_Area</vt:lpstr>
      <vt:lpstr>'Bid Data'!Print_Titles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Vang</dc:creator>
  <cp:lastModifiedBy>Osborne, Katherine</cp:lastModifiedBy>
  <cp:lastPrinted>2023-02-06T15:07:37Z</cp:lastPrinted>
  <dcterms:created xsi:type="dcterms:W3CDTF">2011-05-20T15:54:26Z</dcterms:created>
  <dcterms:modified xsi:type="dcterms:W3CDTF">2023-06-15T17:07:48Z</dcterms:modified>
</cp:coreProperties>
</file>