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ITBs (Construction) - Formal\2023 (FY) Formal Construction ITBs\FY23-ITBCON-31 FY23 Water Service Replacement (Bedford)\2 - Solicitation\"/>
    </mc:Choice>
  </mc:AlternateContent>
  <xr:revisionPtr revIDLastSave="0" documentId="8_{527DB3F7-38F9-4D57-A638-8EA0671C3F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ders 1 - 4" sheetId="2" r:id="rId1"/>
  </sheets>
  <definedNames>
    <definedName name="_xlnm.Print_Area" localSheetId="0">'Bidders 1 - 4'!$A$1:$F$247</definedName>
    <definedName name="_xlnm.Print_Titles" localSheetId="0">'Bidders 1 - 4'!$5:$5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2" l="1"/>
  <c r="F97" i="2"/>
  <c r="F98" i="2"/>
  <c r="F99" i="2"/>
  <c r="F130" i="2"/>
  <c r="F107" i="2" l="1"/>
  <c r="F106" i="2"/>
  <c r="F105" i="2"/>
  <c r="F102" i="2"/>
  <c r="F101" i="2"/>
  <c r="F100" i="2"/>
  <c r="F93" i="2"/>
  <c r="F92" i="2"/>
  <c r="F91" i="2"/>
  <c r="F163" i="2" l="1"/>
  <c r="F80" i="2" l="1"/>
  <c r="F122" i="2"/>
  <c r="F121" i="2"/>
  <c r="F120" i="2"/>
  <c r="F117" i="2" l="1"/>
  <c r="F116" i="2"/>
  <c r="F115" i="2"/>
  <c r="F113" i="2"/>
  <c r="F112" i="2"/>
  <c r="F89" i="2"/>
  <c r="F88" i="2"/>
  <c r="F85" i="2"/>
  <c r="F84" i="2"/>
  <c r="F83" i="2"/>
  <c r="F78" i="2"/>
  <c r="F77" i="2"/>
  <c r="F76" i="2"/>
  <c r="F75" i="2"/>
  <c r="F72" i="2" l="1"/>
  <c r="F71" i="2"/>
  <c r="F70" i="2"/>
  <c r="F62" i="2" l="1"/>
  <c r="F61" i="2"/>
  <c r="F60" i="2"/>
  <c r="F59" i="2"/>
  <c r="F185" i="2" l="1"/>
  <c r="F184" i="2"/>
  <c r="F67" i="2" l="1"/>
  <c r="F66" i="2"/>
  <c r="F65" i="2"/>
  <c r="F54" i="2"/>
  <c r="F55" i="2"/>
  <c r="F56" i="2"/>
  <c r="F53" i="2"/>
  <c r="F48" i="2"/>
  <c r="F49" i="2"/>
  <c r="F50" i="2"/>
  <c r="F47" i="2"/>
  <c r="F241" i="2" l="1"/>
  <c r="F239" i="2"/>
  <c r="F237" i="2"/>
  <c r="F232" i="2"/>
  <c r="F233" i="2"/>
  <c r="F234" i="2"/>
  <c r="F235" i="2"/>
  <c r="F231" i="2"/>
  <c r="F220" i="2"/>
  <c r="F221" i="2"/>
  <c r="F222" i="2"/>
  <c r="F223" i="2"/>
  <c r="F224" i="2"/>
  <c r="F225" i="2"/>
  <c r="F226" i="2"/>
  <c r="F227" i="2"/>
  <c r="F228" i="2"/>
  <c r="F219" i="2"/>
  <c r="F213" i="2"/>
  <c r="F214" i="2"/>
  <c r="F215" i="2"/>
  <c r="F216" i="2"/>
  <c r="F212" i="2"/>
  <c r="F203" i="2"/>
  <c r="F204" i="2"/>
  <c r="F205" i="2"/>
  <c r="F206" i="2"/>
  <c r="F207" i="2"/>
  <c r="F208" i="2"/>
  <c r="F209" i="2"/>
  <c r="F202" i="2"/>
  <c r="F199" i="2"/>
  <c r="F195" i="2"/>
  <c r="F196" i="2"/>
  <c r="F197" i="2"/>
  <c r="F194" i="2"/>
  <c r="F191" i="2"/>
  <c r="F189" i="2"/>
  <c r="F187" i="2"/>
  <c r="F181" i="2"/>
  <c r="F178" i="2"/>
  <c r="F179" i="2"/>
  <c r="F177" i="2"/>
  <c r="F174" i="2"/>
  <c r="F175" i="2"/>
  <c r="F173" i="2"/>
  <c r="F171" i="2"/>
  <c r="F168" i="2"/>
  <c r="F167" i="2"/>
  <c r="F161" i="2"/>
  <c r="F162" i="2"/>
  <c r="F164" i="2"/>
  <c r="F165" i="2"/>
  <c r="F160" i="2"/>
  <c r="F158" i="2"/>
  <c r="F157" i="2"/>
  <c r="F154" i="2"/>
  <c r="F153" i="2"/>
  <c r="F150" i="2"/>
  <c r="F146" i="2"/>
  <c r="F147" i="2"/>
  <c r="F148" i="2"/>
  <c r="F145" i="2"/>
  <c r="F140" i="2"/>
  <c r="F141" i="2"/>
  <c r="F142" i="2"/>
  <c r="F139" i="2"/>
  <c r="F134" i="2"/>
  <c r="F135" i="2"/>
  <c r="F133" i="2"/>
  <c r="F128" i="2"/>
  <c r="F126" i="2"/>
  <c r="F124" i="2"/>
  <c r="F39" i="2"/>
  <c r="F40" i="2"/>
  <c r="F41" i="2"/>
  <c r="F42" i="2"/>
  <c r="F43" i="2"/>
  <c r="F38" i="2"/>
  <c r="F35" i="2"/>
  <c r="F32" i="2"/>
  <c r="F33" i="2"/>
  <c r="F30" i="2"/>
  <c r="F31" i="2"/>
  <c r="F27" i="2"/>
  <c r="F28" i="2"/>
  <c r="F29" i="2"/>
  <c r="F26" i="2"/>
  <c r="F24" i="2"/>
  <c r="F23" i="2"/>
  <c r="F19" i="2"/>
  <c r="F20" i="2"/>
  <c r="F21" i="2"/>
  <c r="F15" i="2"/>
  <c r="F16" i="2"/>
  <c r="F17" i="2"/>
  <c r="F18" i="2"/>
  <c r="F14" i="2"/>
  <c r="F13" i="2"/>
  <c r="F12" i="2"/>
  <c r="F7" i="2"/>
  <c r="F8" i="2"/>
  <c r="F243" i="2" l="1"/>
  <c r="F245" i="2" s="1"/>
  <c r="F2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Moody</author>
  </authors>
  <commentList>
    <comment ref="C5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THIS COLUMN IS BASED ON THE BID PROPOSAL QUANTITIES.  PLEASE DO NOT EDIT.</t>
        </r>
      </text>
    </comment>
  </commentList>
</comments>
</file>

<file path=xl/sharedStrings.xml><?xml version="1.0" encoding="utf-8"?>
<sst xmlns="http://schemas.openxmlformats.org/spreadsheetml/2006/main" count="516" uniqueCount="209">
  <si>
    <t>EA</t>
  </si>
  <si>
    <t>ITEM</t>
  </si>
  <si>
    <t>DESCRIPTION</t>
  </si>
  <si>
    <t>QUANTITY</t>
  </si>
  <si>
    <t>LF</t>
  </si>
  <si>
    <t>SY</t>
  </si>
  <si>
    <t>CY</t>
  </si>
  <si>
    <t>LS</t>
  </si>
  <si>
    <t>A</t>
  </si>
  <si>
    <t>B</t>
  </si>
  <si>
    <t>C</t>
  </si>
  <si>
    <t>D</t>
  </si>
  <si>
    <t>SILT FENCE</t>
  </si>
  <si>
    <t>MOBILIZATION</t>
  </si>
  <si>
    <t>"TYPE A" MOBILIZATION</t>
  </si>
  <si>
    <t>"TYPE B" MOBILIZATION</t>
  </si>
  <si>
    <t>INSTALLATION OF WATER SERVICE</t>
  </si>
  <si>
    <t>FURNISH AND INSTALL TAPPING SADDLE AND CORPORATION</t>
  </si>
  <si>
    <t>a</t>
  </si>
  <si>
    <t>16" X 3/4"</t>
  </si>
  <si>
    <t>b</t>
  </si>
  <si>
    <t>12" X 3/4"</t>
  </si>
  <si>
    <t>c</t>
  </si>
  <si>
    <t>8" X 3/4"</t>
  </si>
  <si>
    <t>d</t>
  </si>
  <si>
    <t>6" X 3/4"</t>
  </si>
  <si>
    <t>e</t>
  </si>
  <si>
    <t>2" X 3/4"</t>
  </si>
  <si>
    <t>f</t>
  </si>
  <si>
    <t>16" X 1"</t>
  </si>
  <si>
    <t>g</t>
  </si>
  <si>
    <t>12" X 1"</t>
  </si>
  <si>
    <t>h</t>
  </si>
  <si>
    <t>8" X 1"</t>
  </si>
  <si>
    <t>i</t>
  </si>
  <si>
    <t>6" X 1"</t>
  </si>
  <si>
    <t>j</t>
  </si>
  <si>
    <t>2" X 1"</t>
  </si>
  <si>
    <t>FOR COPPER TUBING (TYPE K ) - OPEN CUT METHOD</t>
  </si>
  <si>
    <t>3/4-INCH TUBING</t>
  </si>
  <si>
    <t>1-INCH TUBING</t>
  </si>
  <si>
    <t>FOR COPPER TUBING (TYPE K) - BY PUNCH METHOD</t>
  </si>
  <si>
    <t>3/4-INCH ANGLE VALVE</t>
  </si>
  <si>
    <t>E</t>
  </si>
  <si>
    <t>1-INCH ANGLE VALVE</t>
  </si>
  <si>
    <t>F</t>
  </si>
  <si>
    <t>3/4-INCH WATER METER ASSEMBLY (METER BOX, YOKE, TAIL PIECE, CONNECTION TO PRIVATE LINE)</t>
  </si>
  <si>
    <t>G</t>
  </si>
  <si>
    <t>1-INCH WATER METER ASSEMBLY (METER BOX, YOKE, TAIL PIECE, CONNECTION TO PRIVATE LINE)</t>
  </si>
  <si>
    <t>H</t>
  </si>
  <si>
    <t>I</t>
  </si>
  <si>
    <t>FOR THE ADDITIONAL COST OF REPLACING A CORRODED, LEAKING OR DAMAGED CORPORATION STOP (Will be in addition to Item (2) (A) above).</t>
  </si>
  <si>
    <t>FITTINGS</t>
  </si>
  <si>
    <t>LBS</t>
  </si>
  <si>
    <t>WATER SERVICE INSTALLATION OUTSIDE OF STREET ROW</t>
  </si>
  <si>
    <t>3/4-INCH PEX PIPE OPEN CUT</t>
  </si>
  <si>
    <t>3/4-INCH PEX PIPE BORE/PUNCH UNDER SIDEWALK/DRIVEWAY</t>
  </si>
  <si>
    <t>1-INCH PEX PIPE OPEN CUT</t>
  </si>
  <si>
    <t>1-INCH PEX PIPE BORE/PUNCH UNDER SIDEWALK/DRIVEWAY</t>
  </si>
  <si>
    <t>ADDITIONAL 3/4-INCH COPPER FOR ITEMS 4A AND 4B</t>
  </si>
  <si>
    <t>ADDITIONAL 1-INCH COPPER FOR ITEMS 4C AND 4D</t>
  </si>
  <si>
    <t>J</t>
  </si>
  <si>
    <t>CONCRETE BLOCKING</t>
  </si>
  <si>
    <t>CF</t>
  </si>
  <si>
    <t>REMOVE AND REPLACE A DAMAGED METER BOX</t>
  </si>
  <si>
    <t xml:space="preserve">DISMANTLE EXISTING WATER SERVICE </t>
  </si>
  <si>
    <t>DISMANTLE EXISTING WATER SERVICE (3/4-inch or 1-inch)</t>
  </si>
  <si>
    <t>FOR THE ADDITIONAL COST OF REPLACING A LEAKING OR BROKEN CORPORATION STOP WITH A BRASS PLUG INSTALLED DIRECTLY IN THE PIPE OR SADDLE.</t>
  </si>
  <si>
    <t>FOR THE ADDITIONAL COST OF REMOVING A CORRODED OR LEAKING SADDLE AND INSTALLING A STAINLESS STEEL REPAIR COUPLING, OR A NEW SADDLE AND BRASS PLUG.</t>
  </si>
  <si>
    <t>EXISTING WATER MAIN ABANDONMENT</t>
  </si>
  <si>
    <t>CUT AND PLUG (WATERTIGHT) EXISTING WATER MAINS</t>
  </si>
  <si>
    <t>12-INCH MAIN</t>
  </si>
  <si>
    <t>8-INCH MAIN</t>
  </si>
  <si>
    <t>6-INCH MAIN</t>
  </si>
  <si>
    <t>4-INCH MAIN (OR SMALLER)</t>
  </si>
  <si>
    <t>REMOVING EXISTING FITTINGS AND SLEEVE CONNECTION</t>
  </si>
  <si>
    <t>EXISTING MAINLINE WATER VALVE ABANDONMENT</t>
  </si>
  <si>
    <t>SOLID ROCK EXCAVATION</t>
  </si>
  <si>
    <t>FOR THE FIRST 25 CY PER WORK ORDER</t>
  </si>
  <si>
    <t>FOR ADDITIONAL ROCK EXCAVATION AFTER THE INITIAL 25 CY PER WORK ORDER</t>
  </si>
  <si>
    <t>CUT (SAW) ASPHALT PAVEMENT</t>
  </si>
  <si>
    <t>REMOVE AND DISPOSE OF ASPHALTPAVEMENT (per 1-inch depth)</t>
  </si>
  <si>
    <t>REPLACE ASPHALT PAVEMENT</t>
  </si>
  <si>
    <t>PER 1-INCH DEPTH SURFACE COURSE</t>
  </si>
  <si>
    <t>PER 1-INCH DEPTH INTERMEDIATE COURSE</t>
  </si>
  <si>
    <t>PER 1-INCH DEPTH BASE COURSE</t>
  </si>
  <si>
    <t>REPLACE ABC STONE BASE (per 1-inch depth)</t>
  </si>
  <si>
    <t>FOR REMOVING AND REPLACING ROLL TYPE FULL DEPTH COMPACTED ASPHALT CURBING (hand placed or by machine - contractor's option)</t>
  </si>
  <si>
    <t xml:space="preserve">MILLING EXISTING ASPHALT </t>
  </si>
  <si>
    <t>MOBILIZATION OF MILLING MACHINE</t>
  </si>
  <si>
    <t>MILLING TO A DEPTH OF 1.5-INCHES</t>
  </si>
  <si>
    <t>CONCRETE DRIVEWAYS AND WALKWAYS</t>
  </si>
  <si>
    <t>CUT (SAW) CONCRETE</t>
  </si>
  <si>
    <t>REMOVE &amp; DISPOSE OF CONCRETE</t>
  </si>
  <si>
    <t>0"-4"DEPTH</t>
  </si>
  <si>
    <t>4"-8" DEPTH</t>
  </si>
  <si>
    <t xml:space="preserve">FOR EACH ADDITIONAL 2-INCH DEPTH OF REMOVAL AND DISPOSAL OF CONCRETE (Will be in addition to Item (b)  Above) </t>
  </si>
  <si>
    <t>FOR REPLACING CONCRETE</t>
  </si>
  <si>
    <t xml:space="preserve">4" DEPTH </t>
  </si>
  <si>
    <t>6"DEPTH</t>
  </si>
  <si>
    <t>FOR EACH ADDITIONAL 2-INCH DEPTH OF CONCRETE REPLACEMENT (Will be in addition to Item (b) Above)</t>
  </si>
  <si>
    <t>CONCRETE CURB AND GUTTER</t>
  </si>
  <si>
    <t>SELECT BACKFILL MATERIAL</t>
  </si>
  <si>
    <t>FERTILIZING, SEEDING AND MULCHING</t>
  </si>
  <si>
    <t xml:space="preserve">SOD REPLACEMENT </t>
  </si>
  <si>
    <t>EXPLORATORY DIGGING</t>
  </si>
  <si>
    <t>HR</t>
  </si>
  <si>
    <t>EROSION CONTROL DEVICES</t>
  </si>
  <si>
    <t>STONE SILT CHECK DAM</t>
  </si>
  <si>
    <t>TEMPORARY INLET PROTECTION</t>
  </si>
  <si>
    <t>EROSION CONTROL BLANKET/JUTE NETTING</t>
  </si>
  <si>
    <t>LOCATE EXISTING UNDERGROUND UTILITIES</t>
  </si>
  <si>
    <t>LOCATING GAS MAINS</t>
  </si>
  <si>
    <t>LOCATING PHONE (FIBER OPTICS) CABLES</t>
  </si>
  <si>
    <t>LOCATING PHONE (NON-FIBER OPTICS) CABLES</t>
  </si>
  <si>
    <t>LOCATING POWER CABLES</t>
  </si>
  <si>
    <t>LOCATING CABLE TV CABLES</t>
  </si>
  <si>
    <t>LOCATING STORM PIPES</t>
  </si>
  <si>
    <t>LOCATING WATER MAINS</t>
  </si>
  <si>
    <t>LOCATING SEWER MAINS</t>
  </si>
  <si>
    <t>RELOCATE EXISTING UNDERGROUND UTILITIES</t>
  </si>
  <si>
    <t>RELOCATING PHONE (FIBER OPTICS) CABLES</t>
  </si>
  <si>
    <t>RELOCATING PHONE (NON-FIBER OPTICS) CABLES</t>
  </si>
  <si>
    <t>RELOCATING POWER CABLES</t>
  </si>
  <si>
    <t>RELOCATING CABLE TV CABLES</t>
  </si>
  <si>
    <t>RELOCATING PLASTIC NATURAL GAS MAINS</t>
  </si>
  <si>
    <t xml:space="preserve">MAINTAINING TRAFFIC </t>
  </si>
  <si>
    <t>FOR TWO (2) FULL TIME FLAGGERS WITH PADDLE SIGNS</t>
  </si>
  <si>
    <t>DAYS</t>
  </si>
  <si>
    <t>FOR REFLECTIVE TRAFFIC CONTROL SIGNS (REGARDLESS OF SIZE)</t>
  </si>
  <si>
    <t>FOR REFLECTIVE 28-INCH TALL TRAFFIC CONES</t>
  </si>
  <si>
    <t>FOR REFLECTIVE 36-INCH TALL, 18-INCH DIAMETER NON-METALLIC DRUMS</t>
  </si>
  <si>
    <t>FOR REFLECTIVE 36-INCH TALL, 18-INCH DIAMETER NON-METALLIC DRUMS WITH FLASHING WARNING LIGHTS</t>
  </si>
  <si>
    <t>FOR REFLECTIVE 8-FEET WIDE TYPE III BARRICADES</t>
  </si>
  <si>
    <t>FOR CONCRETE BARRIERS (BORE PITS)</t>
  </si>
  <si>
    <t>FOR TRUCK MOUNTED IMPACT ATTENUATOR</t>
  </si>
  <si>
    <t>OFF DUTY POLICE OFFICER</t>
  </si>
  <si>
    <t>PAVEMENT MARKING LINES AND SYMBOLS</t>
  </si>
  <si>
    <t>4-INCH SOLID WHITE (OR YELLOW) LINE (PAINT)</t>
  </si>
  <si>
    <t>4-INCH WHITE (OR YELLOW) SKIP LINE (PAINT)</t>
  </si>
  <si>
    <t>4-INCH SOLID DOUBLE YELLOW LINE (PAINT)</t>
  </si>
  <si>
    <t>8-INCH SOLID WHITE LINE (PAINT)</t>
  </si>
  <si>
    <t>LEFT TURN/RIGHT TURN/STRAIGHT ARROW SYMBOL</t>
  </si>
  <si>
    <t xml:space="preserve"> RESTRICTED WORK HOURS (9:00 AM TO 4:00 PM)</t>
  </si>
  <si>
    <t>RESTRICTED WORK HOURS (NIGHTS AND/OR WEEKENDS)</t>
  </si>
  <si>
    <t>EMERGENCY RESPONSE MOBILIZATION</t>
  </si>
  <si>
    <t xml:space="preserve">SUBTOTAL  </t>
  </si>
  <si>
    <t>CONTINGENCY ALLOWANCE (10% OF SUB-TOTAL)</t>
  </si>
  <si>
    <t xml:space="preserve">TOTAL </t>
  </si>
  <si>
    <t xml:space="preserve"> </t>
  </si>
  <si>
    <t>TOTAL</t>
  </si>
  <si>
    <t>0-4 FEET OF COVER</t>
  </si>
  <si>
    <t>4-6 FEET OF COVER</t>
  </si>
  <si>
    <t>6-8 FEET OF COVER</t>
  </si>
  <si>
    <t>8 FEET AND DEEPER</t>
  </si>
  <si>
    <t>8-INCH DUCTILE IRON PIPE (PRESSURE CLASS 350)</t>
  </si>
  <si>
    <t>6-INCH DUCTILE IRON PIPE (PRESSURE CLASS 350)</t>
  </si>
  <si>
    <t>FOR FURNISHING AND INSTALLING MAIN LINE GATE VALVES, AS SPECIFIED, COMPLETE IN PLACE</t>
  </si>
  <si>
    <t>8" GATE VALVES</t>
  </si>
  <si>
    <t>6" GATE VALVES</t>
  </si>
  <si>
    <t xml:space="preserve">2" GATE VALVES </t>
  </si>
  <si>
    <t>FIRE HYDRANTS</t>
  </si>
  <si>
    <t xml:space="preserve">WITH TEES ON 8" PIPE </t>
  </si>
  <si>
    <t xml:space="preserve">WITH TEES ON 6" PIPE </t>
  </si>
  <si>
    <t>6-INCH DUCTILE IRON PIPE (PRESSURE CLASS 350 RESTRAINED JOINT)</t>
  </si>
  <si>
    <t>FOR FURNISHING PERMANENT 2-INCH BLOW-OFFS (STANDARD DETAIL NN), AS SPECIFIED, COMPLETE IN PLACE</t>
  </si>
  <si>
    <t>ON 8" PIPE</t>
  </si>
  <si>
    <t xml:space="preserve">ON 6" PIPE </t>
  </si>
  <si>
    <t>ON 2" PIPE</t>
  </si>
  <si>
    <t>FOR FURNISHING PERMANENT 2-INCH BLOW-OFFS (STANDARD DETAIL DD), AS SPECIFIED, COMPLETE IN PLACE</t>
  </si>
  <si>
    <t>FOR CONNECTIONS TO EXISTING WATER MAIN AT RP JUMPER LOCATIONS, AS SPECIFIED, COMPLETE IN PLACE</t>
  </si>
  <si>
    <t>FOR FURNISHING, USING, AND REMOVING A 2-INCH DIAMETER REDUCED PRESSURE (RP) PRINCIPLE BACKFLOW PREVENTER JUMPER PER STANDARD DETAIL G</t>
  </si>
  <si>
    <t>FOR COMPLETING A CONNECTION TO AN EXISTING MAIN (INCLUDING LONG PATTERN SOLID SLEEVE)</t>
  </si>
  <si>
    <t>8-INCH DIAMETER</t>
  </si>
  <si>
    <t>6-INCH DIAMETER</t>
  </si>
  <si>
    <t>2-INCH DIAMETER</t>
  </si>
  <si>
    <t>FOR TYPE B (30"X 60") FLASHING ARROW PANEL / MESSAGE BOARD</t>
  </si>
  <si>
    <t>GENERAL CLEAN FILL (no organics)</t>
  </si>
  <si>
    <t>PIT GRAVEL OR ABC STONE</t>
  </si>
  <si>
    <t>FOR CONNECTIONS TO EXISTING WATER MAIN AT NON-RP JUMPER LOCATIONS (INCLUDING LONG PATTERN SOLID SLEEVE), AS SPECIFIED, COMPLETE IN PLACE</t>
  </si>
  <si>
    <t>FOR FURNISHING AND INSTALLING 8-INCH POLYVINYL CHLORIDE PIPE (DR 14) OR DUCTILE IRON PIPE (PRESSURE CLASS 350) WITH PUSH-ON JOINTS, OR HIGH DENSITY POLYETHYLENE PIPE (DR 9) , AS SPECIFIED, COMPLETE IN PLACE.</t>
  </si>
  <si>
    <t>FOR FURNISHING AND INSTALLING 2-INCH POLYVINYL CHLORIDE PIPE (DR 14 OR LESS), WITH PUSH-ON JOINTS, OR HIGH DENSITY POLYETHYLENE PIPE (DR 9), AS SPECIFIED, COMPLETE IN PLACE.</t>
  </si>
  <si>
    <r>
      <t>6-INCH 90</t>
    </r>
    <r>
      <rPr>
        <vertAlign val="superscript"/>
        <sz val="11"/>
        <rFont val="Times New Roman"/>
        <family val="1"/>
      </rPr>
      <t>0</t>
    </r>
    <r>
      <rPr>
        <sz val="11"/>
        <rFont val="Times New Roman"/>
        <family val="1"/>
      </rPr>
      <t xml:space="preserve"> RESTRAINED JOINT BEND</t>
    </r>
  </si>
  <si>
    <t>LOCATE AND ADJUST EXISTING WATER VALVE BOXES</t>
  </si>
  <si>
    <t>CUT (SAW), MILL, REMOVE AND REPLACE ASPHALT PAVEMENT</t>
  </si>
  <si>
    <t>STONE OR PIT GRAVEL/ DRIVE/ ROAD/SHOULDER REPLACEMENT</t>
  </si>
  <si>
    <t>FOR REMOVING/REPLACING THE RP JUMPER DAILY DUE TO LOCATION AND/OR RESTRICTIONS IMPOSED BY NCDOT OR THE ENGINEER (ADD TO ITEM A ABOVE).</t>
  </si>
  <si>
    <t>PER SY WHEN LESS THAN 3 SY in addition to (a) above</t>
  </si>
  <si>
    <t>FOR REMOVING AND REPLACING BLOW-OFFS</t>
  </si>
  <si>
    <t>FOR FURNISHING AND INSTALLING TAPPING SLEEVE AND VALVE</t>
  </si>
  <si>
    <t>FOR FURNISHING AND INSTALLING TAPPING SADDLE AND CORPORATION</t>
  </si>
  <si>
    <t>REMOVE AND REPLACE PRESSURE REDUCING VALVE</t>
  </si>
  <si>
    <t>16"x8"</t>
  </si>
  <si>
    <t>16"x6"</t>
  </si>
  <si>
    <t>12"x8"</t>
  </si>
  <si>
    <t>12"x6"</t>
  </si>
  <si>
    <t>FOR THE ADDITIONAL COST OF REPLACING A CORRODED, LEAKING OR DAMAGED TAPPING SADDLE AND CORPORATION STOP (Will be in addition to Item (2) (A) above).</t>
  </si>
  <si>
    <t>FOR FURNISHING AND INSTALLING 6-INCH POLYVINYL CHLORIDE PIPE (DR 14) OR DUCTILE IRON PIPE (PRESSURE CLASS 350) , WITH PUSH-ON JOINTS, OR HIGH DENSITY POLYETHYLENE PIPE (DR 9), AS SPECIFIED, COMPLETE IN PLACE.</t>
  </si>
  <si>
    <t>FOR SUBSTITUTING RESTRAINED JOINT DUCTILE IRON PIPE, AS SPECIFIED, COMPLETE IN PLACE (ADD ON TO ITEMS 5 AND 6)</t>
  </si>
  <si>
    <t>SUBSTITUTING 2-INCH RED BRASS PIPE OR 3-INCH DUCTILE IRON PIPE, COMPLETE WITH ADAPTOR COUPLINGS, AS SPECIFIED, COMPLETE IN PLACE (ADD ON TO ITEM 7)</t>
  </si>
  <si>
    <t>FIRE HYDRANT REMOVAL</t>
  </si>
  <si>
    <t>8"x8"</t>
  </si>
  <si>
    <t>8"x6"</t>
  </si>
  <si>
    <t>6"x6"</t>
  </si>
  <si>
    <t>12"x2"</t>
  </si>
  <si>
    <t>8"x2"</t>
  </si>
  <si>
    <t>6"x2"</t>
  </si>
  <si>
    <t>FY23 Water Service Replacement-  Bid Form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</si>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</sst>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vertAlign val="superscript"/>
      <sz val="11"/>
      <name val="Times New Roman"/>
      <family val="1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164" fontId="3" fillId="2" borderId="0" xfId="4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center" wrapText="1"/>
    </xf>
    <xf numFmtId="3" fontId="6" fillId="0" borderId="7" xfId="2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164" fontId="6" fillId="0" borderId="9" xfId="4" applyNumberFormat="1" applyFont="1" applyFill="1" applyBorder="1" applyAlignment="1" applyProtection="1">
      <alignment horizontal="center"/>
    </xf>
    <xf numFmtId="3" fontId="7" fillId="0" borderId="7" xfId="2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right" vertical="top"/>
    </xf>
    <xf numFmtId="3" fontId="6" fillId="0" borderId="7" xfId="2" applyNumberFormat="1" applyFont="1" applyBorder="1" applyAlignment="1">
      <alignment horizontal="center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center"/>
    </xf>
    <xf numFmtId="0" fontId="6" fillId="0" borderId="12" xfId="0" applyFont="1" applyBorder="1" applyAlignment="1">
      <alignment horizontal="right" vertical="top"/>
    </xf>
    <xf numFmtId="0" fontId="6" fillId="0" borderId="13" xfId="0" applyFont="1" applyBorder="1" applyAlignment="1" applyProtection="1">
      <alignment horizontal="left" vertical="center" wrapText="1"/>
    </xf>
    <xf numFmtId="3" fontId="6" fillId="0" borderId="14" xfId="2" applyNumberFormat="1" applyFont="1" applyBorder="1" applyAlignment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 applyProtection="1">
      <alignment horizontal="left" vertical="center" wrapText="1"/>
    </xf>
    <xf numFmtId="3" fontId="6" fillId="0" borderId="18" xfId="2" applyNumberFormat="1" applyFont="1" applyBorder="1" applyAlignment="1">
      <alignment horizontal="center"/>
    </xf>
    <xf numFmtId="0" fontId="6" fillId="0" borderId="19" xfId="0" applyFont="1" applyBorder="1" applyAlignment="1" applyProtection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10" xfId="0" applyFont="1" applyBorder="1" applyAlignment="1" applyProtection="1">
      <alignment horizontal="left" vertical="center" wrapText="1"/>
    </xf>
    <xf numFmtId="0" fontId="6" fillId="0" borderId="6" xfId="0" applyFont="1" applyBorder="1" applyAlignment="1">
      <alignment horizontal="left" vertical="top"/>
    </xf>
    <xf numFmtId="3" fontId="6" fillId="0" borderId="20" xfId="2" applyNumberFormat="1" applyFont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right" vertical="top"/>
    </xf>
    <xf numFmtId="0" fontId="6" fillId="0" borderId="21" xfId="0" applyFont="1" applyBorder="1" applyAlignment="1" applyProtection="1">
      <alignment horizontal="left" vertical="center" wrapText="1"/>
    </xf>
    <xf numFmtId="0" fontId="5" fillId="0" borderId="6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left" wrapText="1"/>
    </xf>
    <xf numFmtId="3" fontId="6" fillId="0" borderId="22" xfId="2" applyNumberFormat="1" applyFont="1" applyFill="1" applyBorder="1" applyAlignment="1">
      <alignment horizontal="center"/>
    </xf>
    <xf numFmtId="3" fontId="6" fillId="0" borderId="0" xfId="2" applyNumberFormat="1" applyFont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164" fontId="6" fillId="0" borderId="8" xfId="4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/>
      <protection locked="0"/>
    </xf>
    <xf numFmtId="164" fontId="8" fillId="2" borderId="3" xfId="0" applyNumberFormat="1" applyFont="1" applyFill="1" applyBorder="1" applyAlignment="1" applyProtection="1">
      <alignment horizontal="center"/>
      <protection locked="0"/>
    </xf>
    <xf numFmtId="164" fontId="8" fillId="2" borderId="8" xfId="4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top" wrapText="1"/>
    </xf>
    <xf numFmtId="164" fontId="6" fillId="0" borderId="4" xfId="0" applyNumberFormat="1" applyFont="1" applyFill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0" fontId="6" fillId="0" borderId="6" xfId="0" applyFont="1" applyFill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Fill="1" applyBorder="1" applyAlignment="1" applyProtection="1">
      <alignment horizontal="center"/>
      <protection locked="0"/>
    </xf>
    <xf numFmtId="3" fontId="6" fillId="0" borderId="7" xfId="2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164" fontId="6" fillId="0" borderId="9" xfId="4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/>
    </xf>
    <xf numFmtId="3" fontId="6" fillId="0" borderId="0" xfId="2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center" wrapText="1"/>
    </xf>
    <xf numFmtId="3" fontId="6" fillId="3" borderId="7" xfId="2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6" fillId="3" borderId="4" xfId="0" applyNumberFormat="1" applyFont="1" applyFill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</cellXfs>
  <cellStyles count="6">
    <cellStyle name="Comma" xfId="1" builtinId="3"/>
    <cellStyle name="Comma 2" xfId="2" xr:uid="{00000000-0005-0000-0000-000001000000}"/>
    <cellStyle name="Comma 6" xfId="3" xr:uid="{00000000-0005-0000-0000-000002000000}"/>
    <cellStyle name="Currency" xfId="4" builtinId="4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4"/>
  <sheetViews>
    <sheetView showGridLines="0" tabSelected="1" showRuler="0" zoomScale="70" zoomScaleNormal="70" zoomScaleSheetLayoutView="100" zoomScalePageLayoutView="75" workbookViewId="0">
      <selection activeCell="L9" sqref="L9"/>
    </sheetView>
  </sheetViews>
  <sheetFormatPr defaultColWidth="9.109375" defaultRowHeight="13.2" x14ac:dyDescent="0.25"/>
  <cols>
    <col min="1" max="1" width="6.109375" style="4" customWidth="1"/>
    <col min="2" max="2" width="63.6640625" style="5" customWidth="1"/>
    <col min="3" max="3" width="9.109375" style="6" bestFit="1" customWidth="1"/>
    <col min="4" max="4" width="7.44140625" style="2" bestFit="1" customWidth="1"/>
    <col min="5" max="5" width="16.109375" style="2" customWidth="1"/>
    <col min="6" max="6" width="16.5546875" style="7" customWidth="1"/>
    <col min="7" max="16384" width="9.109375" style="2"/>
  </cols>
  <sheetData>
    <row r="1" spans="1:6" s="1" customFormat="1" ht="13.2" customHeight="1" x14ac:dyDescent="0.25">
      <c r="A1" s="81" t="s">
        <v>207</v>
      </c>
      <c r="B1" s="82"/>
      <c r="C1" s="82"/>
      <c r="D1" s="82"/>
      <c r="E1" s="82"/>
      <c r="F1" s="83"/>
    </row>
    <row r="2" spans="1:6" ht="15" customHeight="1" x14ac:dyDescent="0.25">
      <c r="A2" s="84"/>
      <c r="B2" s="85"/>
      <c r="C2" s="85"/>
      <c r="D2" s="85"/>
      <c r="E2" s="85"/>
      <c r="F2" s="86"/>
    </row>
    <row r="3" spans="1:6" ht="13.2" customHeight="1" x14ac:dyDescent="0.25">
      <c r="A3" s="84"/>
      <c r="B3" s="85"/>
      <c r="C3" s="85"/>
      <c r="D3" s="85"/>
      <c r="E3" s="85"/>
      <c r="F3" s="86"/>
    </row>
    <row r="4" spans="1:6" ht="3.45" customHeight="1" x14ac:dyDescent="0.25">
      <c r="A4" s="87"/>
      <c r="B4" s="88"/>
      <c r="C4" s="88"/>
      <c r="D4" s="88"/>
      <c r="E4" s="88"/>
      <c r="F4" s="89"/>
    </row>
    <row r="5" spans="1:6" ht="15.75" customHeight="1" x14ac:dyDescent="0.25">
      <c r="A5" s="49" t="s">
        <v>1</v>
      </c>
      <c r="B5" s="48" t="s">
        <v>2</v>
      </c>
      <c r="C5" s="79" t="s">
        <v>3</v>
      </c>
      <c r="D5" s="80"/>
      <c r="E5" s="46" t="s">
        <v>208</v>
      </c>
      <c r="F5" s="47" t="s">
        <v>150</v>
      </c>
    </row>
    <row r="6" spans="1:6" ht="13.8" x14ac:dyDescent="0.25">
      <c r="A6" s="8">
        <v>1</v>
      </c>
      <c r="B6" s="9" t="s">
        <v>13</v>
      </c>
      <c r="C6" s="10"/>
      <c r="D6" s="65"/>
      <c r="E6" s="43"/>
      <c r="F6" s="44"/>
    </row>
    <row r="7" spans="1:6" ht="13.8" x14ac:dyDescent="0.25">
      <c r="A7" s="11" t="s">
        <v>8</v>
      </c>
      <c r="B7" s="12" t="s">
        <v>14</v>
      </c>
      <c r="C7" s="10">
        <v>1</v>
      </c>
      <c r="D7" s="13" t="s">
        <v>7</v>
      </c>
      <c r="E7" s="43"/>
      <c r="F7" s="14">
        <f>+E7*$C7</f>
        <v>0</v>
      </c>
    </row>
    <row r="8" spans="1:6" ht="13.8" x14ac:dyDescent="0.25">
      <c r="A8" s="11" t="s">
        <v>9</v>
      </c>
      <c r="B8" s="12" t="s">
        <v>15</v>
      </c>
      <c r="C8" s="10">
        <v>50</v>
      </c>
      <c r="D8" s="13" t="s">
        <v>0</v>
      </c>
      <c r="E8" s="43"/>
      <c r="F8" s="14">
        <f>+E8*$C8</f>
        <v>0</v>
      </c>
    </row>
    <row r="9" spans="1:6" ht="13.8" x14ac:dyDescent="0.25">
      <c r="A9" s="11"/>
      <c r="B9" s="12"/>
      <c r="C9" s="10"/>
      <c r="D9" s="13"/>
      <c r="E9" s="43"/>
      <c r="F9" s="14"/>
    </row>
    <row r="10" spans="1:6" ht="13.8" x14ac:dyDescent="0.25">
      <c r="A10" s="8">
        <v>2</v>
      </c>
      <c r="B10" s="9" t="s">
        <v>16</v>
      </c>
      <c r="C10" s="15"/>
      <c r="D10" s="13"/>
      <c r="E10" s="43"/>
      <c r="F10" s="14"/>
    </row>
    <row r="11" spans="1:6" ht="13.8" x14ac:dyDescent="0.25">
      <c r="A11" s="16" t="s">
        <v>8</v>
      </c>
      <c r="B11" s="12" t="s">
        <v>17</v>
      </c>
      <c r="C11" s="10"/>
      <c r="D11" s="13"/>
      <c r="E11" s="43"/>
      <c r="F11" s="14"/>
    </row>
    <row r="12" spans="1:6" ht="13.8" x14ac:dyDescent="0.25">
      <c r="A12" s="17" t="s">
        <v>18</v>
      </c>
      <c r="B12" s="12" t="s">
        <v>19</v>
      </c>
      <c r="C12" s="18">
        <v>4</v>
      </c>
      <c r="D12" s="13" t="s">
        <v>0</v>
      </c>
      <c r="E12" s="43"/>
      <c r="F12" s="14">
        <f t="shared" ref="F12:F21" si="0">+E12*$C12</f>
        <v>0</v>
      </c>
    </row>
    <row r="13" spans="1:6" ht="13.8" x14ac:dyDescent="0.25">
      <c r="A13" s="17" t="s">
        <v>20</v>
      </c>
      <c r="B13" s="12" t="s">
        <v>21</v>
      </c>
      <c r="C13" s="18">
        <v>4</v>
      </c>
      <c r="D13" s="13" t="s">
        <v>0</v>
      </c>
      <c r="E13" s="43"/>
      <c r="F13" s="14">
        <f t="shared" si="0"/>
        <v>0</v>
      </c>
    </row>
    <row r="14" spans="1:6" ht="13.8" x14ac:dyDescent="0.25">
      <c r="A14" s="17" t="s">
        <v>22</v>
      </c>
      <c r="B14" s="12" t="s">
        <v>23</v>
      </c>
      <c r="C14" s="18">
        <v>10</v>
      </c>
      <c r="D14" s="13" t="s">
        <v>0</v>
      </c>
      <c r="E14" s="43"/>
      <c r="F14" s="14">
        <f t="shared" si="0"/>
        <v>0</v>
      </c>
    </row>
    <row r="15" spans="1:6" ht="13.8" x14ac:dyDescent="0.25">
      <c r="A15" s="17" t="s">
        <v>24</v>
      </c>
      <c r="B15" s="19" t="s">
        <v>25</v>
      </c>
      <c r="C15" s="18">
        <v>120</v>
      </c>
      <c r="D15" s="20" t="s">
        <v>0</v>
      </c>
      <c r="E15" s="43"/>
      <c r="F15" s="14">
        <f t="shared" si="0"/>
        <v>0</v>
      </c>
    </row>
    <row r="16" spans="1:6" ht="13.8" x14ac:dyDescent="0.25">
      <c r="A16" s="17" t="s">
        <v>26</v>
      </c>
      <c r="B16" s="19" t="s">
        <v>27</v>
      </c>
      <c r="C16" s="18">
        <v>90</v>
      </c>
      <c r="D16" s="13" t="s">
        <v>0</v>
      </c>
      <c r="E16" s="43"/>
      <c r="F16" s="14">
        <f t="shared" si="0"/>
        <v>0</v>
      </c>
    </row>
    <row r="17" spans="1:6" ht="13.8" x14ac:dyDescent="0.25">
      <c r="A17" s="17" t="s">
        <v>28</v>
      </c>
      <c r="B17" s="19" t="s">
        <v>29</v>
      </c>
      <c r="C17" s="18">
        <v>1</v>
      </c>
      <c r="D17" s="13" t="s">
        <v>0</v>
      </c>
      <c r="E17" s="43"/>
      <c r="F17" s="14">
        <f t="shared" si="0"/>
        <v>0</v>
      </c>
    </row>
    <row r="18" spans="1:6" ht="13.8" x14ac:dyDescent="0.25">
      <c r="A18" s="17" t="s">
        <v>30</v>
      </c>
      <c r="B18" s="19" t="s">
        <v>31</v>
      </c>
      <c r="C18" s="18">
        <v>1</v>
      </c>
      <c r="D18" s="13" t="s">
        <v>0</v>
      </c>
      <c r="E18" s="43"/>
      <c r="F18" s="14">
        <f t="shared" si="0"/>
        <v>0</v>
      </c>
    </row>
    <row r="19" spans="1:6" ht="13.8" x14ac:dyDescent="0.25">
      <c r="A19" s="17" t="s">
        <v>32</v>
      </c>
      <c r="B19" s="19" t="s">
        <v>33</v>
      </c>
      <c r="C19" s="18">
        <v>2</v>
      </c>
      <c r="D19" s="13" t="s">
        <v>0</v>
      </c>
      <c r="E19" s="43"/>
      <c r="F19" s="14">
        <f t="shared" si="0"/>
        <v>0</v>
      </c>
    </row>
    <row r="20" spans="1:6" ht="13.8" x14ac:dyDescent="0.25">
      <c r="A20" s="17" t="s">
        <v>34</v>
      </c>
      <c r="B20" s="19" t="s">
        <v>35</v>
      </c>
      <c r="C20" s="18">
        <v>2</v>
      </c>
      <c r="D20" s="13" t="s">
        <v>0</v>
      </c>
      <c r="E20" s="43"/>
      <c r="F20" s="14">
        <f t="shared" si="0"/>
        <v>0</v>
      </c>
    </row>
    <row r="21" spans="1:6" ht="13.8" x14ac:dyDescent="0.25">
      <c r="A21" s="17" t="s">
        <v>36</v>
      </c>
      <c r="B21" s="19" t="s">
        <v>37</v>
      </c>
      <c r="C21" s="18">
        <v>2</v>
      </c>
      <c r="D21" s="13" t="s">
        <v>0</v>
      </c>
      <c r="E21" s="43"/>
      <c r="F21" s="14">
        <f t="shared" si="0"/>
        <v>0</v>
      </c>
    </row>
    <row r="22" spans="1:6" ht="13.8" x14ac:dyDescent="0.25">
      <c r="A22" s="16" t="s">
        <v>9</v>
      </c>
      <c r="B22" s="19" t="s">
        <v>38</v>
      </c>
      <c r="C22" s="18"/>
      <c r="D22" s="20"/>
      <c r="E22" s="43"/>
      <c r="F22" s="14"/>
    </row>
    <row r="23" spans="1:6" ht="13.8" x14ac:dyDescent="0.25">
      <c r="A23" s="17" t="s">
        <v>18</v>
      </c>
      <c r="B23" s="19" t="s">
        <v>39</v>
      </c>
      <c r="C23" s="18">
        <v>5000</v>
      </c>
      <c r="D23" s="20" t="s">
        <v>4</v>
      </c>
      <c r="E23" s="43"/>
      <c r="F23" s="14">
        <f>+E23*$C23</f>
        <v>0</v>
      </c>
    </row>
    <row r="24" spans="1:6" ht="13.8" x14ac:dyDescent="0.25">
      <c r="A24" s="17" t="s">
        <v>20</v>
      </c>
      <c r="B24" s="19" t="s">
        <v>40</v>
      </c>
      <c r="C24" s="18">
        <v>75</v>
      </c>
      <c r="D24" s="20" t="s">
        <v>4</v>
      </c>
      <c r="E24" s="43"/>
      <c r="F24" s="14">
        <f>+E24*$C24</f>
        <v>0</v>
      </c>
    </row>
    <row r="25" spans="1:6" ht="13.8" x14ac:dyDescent="0.25">
      <c r="A25" s="16" t="s">
        <v>10</v>
      </c>
      <c r="B25" s="19" t="s">
        <v>41</v>
      </c>
      <c r="C25" s="18" t="s">
        <v>149</v>
      </c>
      <c r="D25" s="20"/>
      <c r="E25" s="43"/>
      <c r="F25" s="14"/>
    </row>
    <row r="26" spans="1:6" ht="13.8" x14ac:dyDescent="0.25">
      <c r="A26" s="17" t="s">
        <v>18</v>
      </c>
      <c r="B26" s="19" t="s">
        <v>39</v>
      </c>
      <c r="C26" s="18">
        <v>3000</v>
      </c>
      <c r="D26" s="20" t="s">
        <v>4</v>
      </c>
      <c r="E26" s="43"/>
      <c r="F26" s="14">
        <f t="shared" ref="F26:F33" si="1">+E26*$C26</f>
        <v>0</v>
      </c>
    </row>
    <row r="27" spans="1:6" ht="13.8" x14ac:dyDescent="0.25">
      <c r="A27" s="21" t="s">
        <v>20</v>
      </c>
      <c r="B27" s="22" t="s">
        <v>40</v>
      </c>
      <c r="C27" s="23">
        <v>200</v>
      </c>
      <c r="D27" s="24" t="s">
        <v>4</v>
      </c>
      <c r="E27" s="43"/>
      <c r="F27" s="14">
        <f t="shared" si="1"/>
        <v>0</v>
      </c>
    </row>
    <row r="28" spans="1:6" ht="13.8" x14ac:dyDescent="0.25">
      <c r="A28" s="11" t="s">
        <v>11</v>
      </c>
      <c r="B28" s="25" t="s">
        <v>42</v>
      </c>
      <c r="C28" s="10">
        <v>400</v>
      </c>
      <c r="D28" s="26" t="s">
        <v>0</v>
      </c>
      <c r="E28" s="43"/>
      <c r="F28" s="14">
        <f t="shared" si="1"/>
        <v>0</v>
      </c>
    </row>
    <row r="29" spans="1:6" ht="13.8" x14ac:dyDescent="0.25">
      <c r="A29" s="11" t="s">
        <v>43</v>
      </c>
      <c r="B29" s="25" t="s">
        <v>44</v>
      </c>
      <c r="C29" s="10">
        <v>12</v>
      </c>
      <c r="D29" s="26" t="s">
        <v>0</v>
      </c>
      <c r="E29" s="43"/>
      <c r="F29" s="14">
        <f t="shared" si="1"/>
        <v>0</v>
      </c>
    </row>
    <row r="30" spans="1:6" ht="39.6" customHeight="1" x14ac:dyDescent="0.25">
      <c r="A30" s="11" t="s">
        <v>45</v>
      </c>
      <c r="B30" s="12" t="s">
        <v>46</v>
      </c>
      <c r="C30" s="54">
        <v>400</v>
      </c>
      <c r="D30" s="55" t="s">
        <v>0</v>
      </c>
      <c r="E30" s="43"/>
      <c r="F30" s="61">
        <f t="shared" si="1"/>
        <v>0</v>
      </c>
    </row>
    <row r="31" spans="1:6" ht="38.4" customHeight="1" x14ac:dyDescent="0.25">
      <c r="A31" s="11" t="s">
        <v>47</v>
      </c>
      <c r="B31" s="12" t="s">
        <v>48</v>
      </c>
      <c r="C31" s="10">
        <v>8</v>
      </c>
      <c r="D31" s="13" t="s">
        <v>0</v>
      </c>
      <c r="E31" s="45"/>
      <c r="F31" s="14">
        <f t="shared" si="1"/>
        <v>0</v>
      </c>
    </row>
    <row r="32" spans="1:6" ht="54" customHeight="1" x14ac:dyDescent="0.25">
      <c r="A32" s="11" t="s">
        <v>49</v>
      </c>
      <c r="B32" s="12" t="s">
        <v>196</v>
      </c>
      <c r="C32" s="54">
        <v>8</v>
      </c>
      <c r="D32" s="62" t="s">
        <v>0</v>
      </c>
      <c r="E32" s="43"/>
      <c r="F32" s="61">
        <f t="shared" si="1"/>
        <v>0</v>
      </c>
    </row>
    <row r="33" spans="1:6" ht="56.4" customHeight="1" x14ac:dyDescent="0.25">
      <c r="A33" s="11" t="s">
        <v>50</v>
      </c>
      <c r="B33" s="12" t="s">
        <v>51</v>
      </c>
      <c r="C33" s="54">
        <v>4</v>
      </c>
      <c r="D33" s="62" t="s">
        <v>0</v>
      </c>
      <c r="E33" s="43"/>
      <c r="F33" s="61">
        <f t="shared" si="1"/>
        <v>0</v>
      </c>
    </row>
    <row r="34" spans="1:6" ht="13.8" x14ac:dyDescent="0.25">
      <c r="A34" s="11"/>
      <c r="B34" s="12"/>
      <c r="C34" s="10"/>
      <c r="D34" s="13"/>
      <c r="E34" s="43"/>
      <c r="F34" s="14"/>
    </row>
    <row r="35" spans="1:6" ht="13.8" x14ac:dyDescent="0.25">
      <c r="A35" s="31">
        <v>3</v>
      </c>
      <c r="B35" s="32" t="s">
        <v>52</v>
      </c>
      <c r="C35" s="18">
        <v>1000</v>
      </c>
      <c r="D35" s="20" t="s">
        <v>53</v>
      </c>
      <c r="E35" s="43"/>
      <c r="F35" s="14">
        <f>+E35*$C35</f>
        <v>0</v>
      </c>
    </row>
    <row r="36" spans="1:6" ht="13.8" x14ac:dyDescent="0.25">
      <c r="A36" s="33"/>
      <c r="B36" s="19"/>
      <c r="C36" s="18"/>
      <c r="D36" s="20"/>
      <c r="E36" s="43"/>
      <c r="F36" s="14"/>
    </row>
    <row r="37" spans="1:6" ht="39" customHeight="1" x14ac:dyDescent="0.25">
      <c r="A37" s="31">
        <v>4</v>
      </c>
      <c r="B37" s="32" t="s">
        <v>54</v>
      </c>
      <c r="C37" s="18"/>
      <c r="D37" s="20"/>
      <c r="E37" s="43"/>
      <c r="F37" s="14"/>
    </row>
    <row r="38" spans="1:6" ht="13.8" x14ac:dyDescent="0.25">
      <c r="A38" s="16" t="s">
        <v>8</v>
      </c>
      <c r="B38" s="19" t="s">
        <v>55</v>
      </c>
      <c r="C38" s="18">
        <v>1000</v>
      </c>
      <c r="D38" s="20" t="s">
        <v>4</v>
      </c>
      <c r="E38" s="43"/>
      <c r="F38" s="14">
        <f t="shared" ref="F38:F43" si="2">+E38*$C38</f>
        <v>0</v>
      </c>
    </row>
    <row r="39" spans="1:6" ht="13.8" x14ac:dyDescent="0.25">
      <c r="A39" s="16" t="s">
        <v>9</v>
      </c>
      <c r="B39" s="19" t="s">
        <v>56</v>
      </c>
      <c r="C39" s="18">
        <v>400</v>
      </c>
      <c r="D39" s="20" t="s">
        <v>4</v>
      </c>
      <c r="E39" s="43"/>
      <c r="F39" s="14">
        <f t="shared" si="2"/>
        <v>0</v>
      </c>
    </row>
    <row r="40" spans="1:6" ht="13.8" x14ac:dyDescent="0.25">
      <c r="A40" s="16" t="s">
        <v>10</v>
      </c>
      <c r="B40" s="19" t="s">
        <v>57</v>
      </c>
      <c r="C40" s="18">
        <v>500</v>
      </c>
      <c r="D40" s="20" t="s">
        <v>4</v>
      </c>
      <c r="E40" s="43"/>
      <c r="F40" s="14">
        <f t="shared" si="2"/>
        <v>0</v>
      </c>
    </row>
    <row r="41" spans="1:6" ht="13.8" x14ac:dyDescent="0.25">
      <c r="A41" s="16" t="s">
        <v>11</v>
      </c>
      <c r="B41" s="19" t="s">
        <v>58</v>
      </c>
      <c r="C41" s="18">
        <v>200</v>
      </c>
      <c r="D41" s="20" t="s">
        <v>4</v>
      </c>
      <c r="E41" s="43"/>
      <c r="F41" s="14">
        <f t="shared" si="2"/>
        <v>0</v>
      </c>
    </row>
    <row r="42" spans="1:6" ht="13.8" x14ac:dyDescent="0.25">
      <c r="A42" s="16" t="s">
        <v>43</v>
      </c>
      <c r="B42" s="19" t="s">
        <v>59</v>
      </c>
      <c r="C42" s="18">
        <v>300</v>
      </c>
      <c r="D42" s="20" t="s">
        <v>4</v>
      </c>
      <c r="E42" s="43"/>
      <c r="F42" s="14">
        <f t="shared" si="2"/>
        <v>0</v>
      </c>
    </row>
    <row r="43" spans="1:6" ht="13.8" x14ac:dyDescent="0.25">
      <c r="A43" s="16" t="s">
        <v>45</v>
      </c>
      <c r="B43" s="19" t="s">
        <v>60</v>
      </c>
      <c r="C43" s="18">
        <v>100</v>
      </c>
      <c r="D43" s="20" t="s">
        <v>4</v>
      </c>
      <c r="E43" s="43"/>
      <c r="F43" s="14">
        <f t="shared" si="2"/>
        <v>0</v>
      </c>
    </row>
    <row r="44" spans="1:6" ht="13.8" x14ac:dyDescent="0.25">
      <c r="A44" s="16"/>
      <c r="B44" s="19"/>
      <c r="C44" s="59"/>
      <c r="D44" s="60"/>
      <c r="E44" s="43"/>
      <c r="F44" s="61"/>
    </row>
    <row r="45" spans="1:6" ht="13.8" x14ac:dyDescent="0.25">
      <c r="A45" s="11"/>
      <c r="B45" s="12"/>
      <c r="C45" s="10"/>
      <c r="D45" s="13"/>
      <c r="E45" s="43"/>
      <c r="F45" s="14"/>
    </row>
    <row r="46" spans="1:6" ht="80.400000000000006" customHeight="1" x14ac:dyDescent="0.25">
      <c r="A46" s="8">
        <v>5</v>
      </c>
      <c r="B46" s="50" t="s">
        <v>180</v>
      </c>
      <c r="C46" s="10"/>
      <c r="D46" s="13"/>
      <c r="E46" s="43"/>
      <c r="F46" s="14"/>
    </row>
    <row r="47" spans="1:6" ht="13.8" x14ac:dyDescent="0.25">
      <c r="A47" s="11" t="s">
        <v>8</v>
      </c>
      <c r="B47" s="12" t="s">
        <v>151</v>
      </c>
      <c r="C47" s="10">
        <v>200</v>
      </c>
      <c r="D47" s="13" t="s">
        <v>4</v>
      </c>
      <c r="E47" s="51"/>
      <c r="F47" s="57">
        <f>C47*E47</f>
        <v>0</v>
      </c>
    </row>
    <row r="48" spans="1:6" ht="13.8" x14ac:dyDescent="0.25">
      <c r="A48" s="11" t="s">
        <v>9</v>
      </c>
      <c r="B48" s="12" t="s">
        <v>152</v>
      </c>
      <c r="C48" s="10">
        <v>75</v>
      </c>
      <c r="D48" s="13" t="s">
        <v>4</v>
      </c>
      <c r="E48" s="51"/>
      <c r="F48" s="57">
        <f>C48*E48</f>
        <v>0</v>
      </c>
    </row>
    <row r="49" spans="1:6" ht="13.8" x14ac:dyDescent="0.25">
      <c r="A49" s="11" t="s">
        <v>10</v>
      </c>
      <c r="B49" s="12" t="s">
        <v>153</v>
      </c>
      <c r="C49" s="10">
        <v>50</v>
      </c>
      <c r="D49" s="13" t="s">
        <v>4</v>
      </c>
      <c r="E49" s="51"/>
      <c r="F49" s="57">
        <f>C49*E49</f>
        <v>0</v>
      </c>
    </row>
    <row r="50" spans="1:6" ht="13.8" x14ac:dyDescent="0.25">
      <c r="A50" s="11" t="s">
        <v>11</v>
      </c>
      <c r="B50" s="12" t="s">
        <v>154</v>
      </c>
      <c r="C50" s="10">
        <v>25</v>
      </c>
      <c r="D50" s="13" t="s">
        <v>4</v>
      </c>
      <c r="E50" s="51"/>
      <c r="F50" s="57">
        <f>C50*E50</f>
        <v>0</v>
      </c>
    </row>
    <row r="51" spans="1:6" ht="13.8" x14ac:dyDescent="0.25">
      <c r="A51" s="11"/>
      <c r="B51" s="12"/>
      <c r="C51" s="10"/>
      <c r="D51" s="13"/>
      <c r="E51" s="51"/>
      <c r="F51" s="57"/>
    </row>
    <row r="52" spans="1:6" ht="72" customHeight="1" x14ac:dyDescent="0.25">
      <c r="A52" s="8">
        <v>6</v>
      </c>
      <c r="B52" s="9" t="s">
        <v>197</v>
      </c>
      <c r="C52" s="10"/>
      <c r="D52" s="13"/>
      <c r="E52" s="43"/>
      <c r="F52" s="57"/>
    </row>
    <row r="53" spans="1:6" ht="13.8" x14ac:dyDescent="0.25">
      <c r="A53" s="11" t="s">
        <v>8</v>
      </c>
      <c r="B53" s="12" t="s">
        <v>151</v>
      </c>
      <c r="C53" s="10">
        <v>300</v>
      </c>
      <c r="D53" s="13" t="s">
        <v>4</v>
      </c>
      <c r="E53" s="51"/>
      <c r="F53" s="57">
        <f>C53*E53</f>
        <v>0</v>
      </c>
    </row>
    <row r="54" spans="1:6" ht="13.8" x14ac:dyDescent="0.25">
      <c r="A54" s="11" t="s">
        <v>9</v>
      </c>
      <c r="B54" s="12" t="s">
        <v>152</v>
      </c>
      <c r="C54" s="10">
        <v>200</v>
      </c>
      <c r="D54" s="13" t="s">
        <v>4</v>
      </c>
      <c r="E54" s="51"/>
      <c r="F54" s="57">
        <f>C54*E54</f>
        <v>0</v>
      </c>
    </row>
    <row r="55" spans="1:6" ht="13.8" x14ac:dyDescent="0.25">
      <c r="A55" s="11" t="s">
        <v>10</v>
      </c>
      <c r="B55" s="12" t="s">
        <v>153</v>
      </c>
      <c r="C55" s="10">
        <v>100</v>
      </c>
      <c r="D55" s="13" t="s">
        <v>4</v>
      </c>
      <c r="E55" s="51"/>
      <c r="F55" s="57">
        <f>C55*E55</f>
        <v>0</v>
      </c>
    </row>
    <row r="56" spans="1:6" ht="13.8" x14ac:dyDescent="0.25">
      <c r="A56" s="11" t="s">
        <v>11</v>
      </c>
      <c r="B56" s="12" t="s">
        <v>154</v>
      </c>
      <c r="C56" s="10">
        <v>50</v>
      </c>
      <c r="D56" s="13" t="s">
        <v>4</v>
      </c>
      <c r="E56" s="51"/>
      <c r="F56" s="57">
        <f>C56*E56</f>
        <v>0</v>
      </c>
    </row>
    <row r="57" spans="1:6" ht="13.8" x14ac:dyDescent="0.25">
      <c r="A57" s="11"/>
      <c r="B57" s="12"/>
      <c r="C57" s="10"/>
      <c r="D57" s="13"/>
      <c r="E57" s="51"/>
      <c r="F57" s="64"/>
    </row>
    <row r="58" spans="1:6" ht="57" customHeight="1" x14ac:dyDescent="0.25">
      <c r="A58" s="8">
        <v>7</v>
      </c>
      <c r="B58" s="9" t="s">
        <v>181</v>
      </c>
      <c r="C58" s="10"/>
      <c r="D58" s="13"/>
      <c r="E58" s="43"/>
      <c r="F58" s="14"/>
    </row>
    <row r="59" spans="1:6" ht="13.8" x14ac:dyDescent="0.25">
      <c r="A59" s="11" t="s">
        <v>8</v>
      </c>
      <c r="B59" s="12" t="s">
        <v>151</v>
      </c>
      <c r="C59" s="10">
        <v>500</v>
      </c>
      <c r="D59" s="13" t="s">
        <v>4</v>
      </c>
      <c r="E59" s="43"/>
      <c r="F59" s="57">
        <f>C59*E59</f>
        <v>0</v>
      </c>
    </row>
    <row r="60" spans="1:6" ht="44.25" customHeight="1" x14ac:dyDescent="0.25">
      <c r="A60" s="11" t="s">
        <v>9</v>
      </c>
      <c r="B60" s="12" t="s">
        <v>152</v>
      </c>
      <c r="C60" s="10">
        <v>400</v>
      </c>
      <c r="D60" s="13" t="s">
        <v>4</v>
      </c>
      <c r="E60" s="43"/>
      <c r="F60" s="57">
        <f>C60*E60</f>
        <v>0</v>
      </c>
    </row>
    <row r="61" spans="1:6" ht="13.8" x14ac:dyDescent="0.25">
      <c r="A61" s="11" t="s">
        <v>10</v>
      </c>
      <c r="B61" s="12" t="s">
        <v>153</v>
      </c>
      <c r="C61" s="10">
        <v>150</v>
      </c>
      <c r="D61" s="13" t="s">
        <v>4</v>
      </c>
      <c r="E61" s="43"/>
      <c r="F61" s="57">
        <f>C61*E61</f>
        <v>0</v>
      </c>
    </row>
    <row r="62" spans="1:6" ht="13.8" x14ac:dyDescent="0.25">
      <c r="A62" s="11" t="s">
        <v>11</v>
      </c>
      <c r="B62" s="12" t="s">
        <v>154</v>
      </c>
      <c r="C62" s="10">
        <v>50</v>
      </c>
      <c r="D62" s="13" t="s">
        <v>4</v>
      </c>
      <c r="E62" s="43"/>
      <c r="F62" s="57">
        <f>C62*E62</f>
        <v>0</v>
      </c>
    </row>
    <row r="63" spans="1:6" ht="13.8" x14ac:dyDescent="0.25">
      <c r="A63" s="11"/>
      <c r="B63" s="12"/>
      <c r="C63" s="10"/>
      <c r="D63" s="13"/>
      <c r="E63" s="43"/>
      <c r="F63" s="64"/>
    </row>
    <row r="64" spans="1:6" ht="41.4" x14ac:dyDescent="0.25">
      <c r="A64" s="8">
        <v>8</v>
      </c>
      <c r="B64" s="9" t="s">
        <v>198</v>
      </c>
      <c r="C64" s="10"/>
      <c r="D64" s="13"/>
      <c r="E64" s="43"/>
      <c r="F64" s="14"/>
    </row>
    <row r="65" spans="1:6" ht="13.8" x14ac:dyDescent="0.25">
      <c r="A65" s="11" t="s">
        <v>8</v>
      </c>
      <c r="B65" s="12" t="s">
        <v>155</v>
      </c>
      <c r="C65" s="10">
        <v>100</v>
      </c>
      <c r="D65" s="13" t="s">
        <v>4</v>
      </c>
      <c r="E65" s="51"/>
      <c r="F65" s="57">
        <f>C65*E65</f>
        <v>0</v>
      </c>
    </row>
    <row r="66" spans="1:6" ht="13.8" x14ac:dyDescent="0.25">
      <c r="A66" s="11" t="s">
        <v>9</v>
      </c>
      <c r="B66" s="12" t="s">
        <v>156</v>
      </c>
      <c r="C66" s="10">
        <v>250</v>
      </c>
      <c r="D66" s="13" t="s">
        <v>4</v>
      </c>
      <c r="E66" s="52"/>
      <c r="F66" s="57">
        <f>C66*E66</f>
        <v>0</v>
      </c>
    </row>
    <row r="67" spans="1:6" ht="41.4" x14ac:dyDescent="0.25">
      <c r="A67" s="8">
        <v>9</v>
      </c>
      <c r="B67" s="9" t="s">
        <v>199</v>
      </c>
      <c r="C67" s="10">
        <v>300</v>
      </c>
      <c r="D67" s="13" t="s">
        <v>4</v>
      </c>
      <c r="E67" s="52"/>
      <c r="F67" s="58">
        <f>C67*E67</f>
        <v>0</v>
      </c>
    </row>
    <row r="68" spans="1:6" ht="13.8" x14ac:dyDescent="0.25">
      <c r="A68" s="8"/>
      <c r="B68" s="9"/>
      <c r="C68" s="10"/>
      <c r="D68" s="13"/>
      <c r="E68" s="52"/>
      <c r="F68" s="58"/>
    </row>
    <row r="69" spans="1:6" ht="27.6" x14ac:dyDescent="0.25">
      <c r="A69" s="8">
        <v>10</v>
      </c>
      <c r="B69" s="9" t="s">
        <v>157</v>
      </c>
      <c r="C69" s="10"/>
      <c r="D69" s="13"/>
      <c r="E69" s="52"/>
      <c r="F69" s="58" t="s">
        <v>149</v>
      </c>
    </row>
    <row r="70" spans="1:6" ht="13.8" x14ac:dyDescent="0.25">
      <c r="A70" s="11" t="s">
        <v>8</v>
      </c>
      <c r="B70" s="12" t="s">
        <v>158</v>
      </c>
      <c r="C70" s="10">
        <v>3</v>
      </c>
      <c r="D70" s="13" t="s">
        <v>0</v>
      </c>
      <c r="E70" s="52"/>
      <c r="F70" s="58">
        <f>C70*E70</f>
        <v>0</v>
      </c>
    </row>
    <row r="71" spans="1:6" ht="13.8" x14ac:dyDescent="0.25">
      <c r="A71" s="11" t="s">
        <v>9</v>
      </c>
      <c r="B71" s="12" t="s">
        <v>159</v>
      </c>
      <c r="C71" s="10">
        <v>4</v>
      </c>
      <c r="D71" s="13" t="s">
        <v>0</v>
      </c>
      <c r="E71" s="52"/>
      <c r="F71" s="58">
        <f>C71*E71</f>
        <v>0</v>
      </c>
    </row>
    <row r="72" spans="1:6" ht="13.8" x14ac:dyDescent="0.25">
      <c r="A72" s="11" t="s">
        <v>10</v>
      </c>
      <c r="B72" s="12" t="s">
        <v>160</v>
      </c>
      <c r="C72" s="10">
        <v>5</v>
      </c>
      <c r="D72" s="13" t="s">
        <v>0</v>
      </c>
      <c r="E72" s="52"/>
      <c r="F72" s="58">
        <f>C72*E72</f>
        <v>0</v>
      </c>
    </row>
    <row r="73" spans="1:6" ht="13.8" x14ac:dyDescent="0.25">
      <c r="A73" s="11"/>
      <c r="B73" s="12"/>
      <c r="C73" s="10"/>
      <c r="D73" s="13"/>
      <c r="E73" s="52"/>
      <c r="F73" s="58"/>
    </row>
    <row r="74" spans="1:6" ht="13.8" x14ac:dyDescent="0.25">
      <c r="A74" s="8">
        <v>11</v>
      </c>
      <c r="B74" s="9" t="s">
        <v>161</v>
      </c>
      <c r="C74" s="10"/>
      <c r="D74" s="13"/>
      <c r="E74" s="52"/>
      <c r="F74" s="58"/>
    </row>
    <row r="75" spans="1:6" ht="13.8" x14ac:dyDescent="0.25">
      <c r="A75" s="11" t="s">
        <v>8</v>
      </c>
      <c r="B75" s="12" t="s">
        <v>162</v>
      </c>
      <c r="C75" s="10">
        <v>2</v>
      </c>
      <c r="D75" s="13" t="s">
        <v>0</v>
      </c>
      <c r="E75" s="52"/>
      <c r="F75" s="58">
        <f>C75*E75</f>
        <v>0</v>
      </c>
    </row>
    <row r="76" spans="1:6" ht="13.8" x14ac:dyDescent="0.25">
      <c r="A76" s="11" t="s">
        <v>9</v>
      </c>
      <c r="B76" s="12" t="s">
        <v>163</v>
      </c>
      <c r="C76" s="10">
        <v>3</v>
      </c>
      <c r="D76" s="13" t="s">
        <v>0</v>
      </c>
      <c r="E76" s="52"/>
      <c r="F76" s="58">
        <f>C76*E76</f>
        <v>0</v>
      </c>
    </row>
    <row r="77" spans="1:6" ht="27.6" x14ac:dyDescent="0.25">
      <c r="A77" s="11" t="s">
        <v>10</v>
      </c>
      <c r="B77" s="12" t="s">
        <v>164</v>
      </c>
      <c r="C77" s="10">
        <v>30</v>
      </c>
      <c r="D77" s="13" t="s">
        <v>4</v>
      </c>
      <c r="E77" s="52"/>
      <c r="F77" s="58">
        <f>C77*E77</f>
        <v>0</v>
      </c>
    </row>
    <row r="78" spans="1:6" ht="16.8" x14ac:dyDescent="0.25">
      <c r="A78" s="11" t="s">
        <v>11</v>
      </c>
      <c r="B78" s="12" t="s">
        <v>182</v>
      </c>
      <c r="C78" s="10">
        <v>3</v>
      </c>
      <c r="D78" s="13" t="s">
        <v>0</v>
      </c>
      <c r="E78" s="52"/>
      <c r="F78" s="58">
        <f>C78*E78</f>
        <v>0</v>
      </c>
    </row>
    <row r="79" spans="1:6" ht="13.8" x14ac:dyDescent="0.25">
      <c r="A79" s="11"/>
      <c r="B79" s="12"/>
      <c r="C79" s="10"/>
      <c r="D79" s="13"/>
      <c r="E79" s="52"/>
      <c r="F79" s="58"/>
    </row>
    <row r="80" spans="1:6" ht="13.8" x14ac:dyDescent="0.25">
      <c r="A80" s="8">
        <v>12</v>
      </c>
      <c r="B80" s="9" t="s">
        <v>200</v>
      </c>
      <c r="C80" s="10">
        <v>3</v>
      </c>
      <c r="D80" s="13" t="s">
        <v>0</v>
      </c>
      <c r="E80" s="52"/>
      <c r="F80" s="58">
        <f>C80*E80</f>
        <v>0</v>
      </c>
    </row>
    <row r="81" spans="1:6" ht="13.8" x14ac:dyDescent="0.25">
      <c r="A81" s="8"/>
      <c r="B81" s="9"/>
      <c r="C81" s="10"/>
      <c r="D81" s="13"/>
      <c r="E81" s="52"/>
      <c r="F81" s="58"/>
    </row>
    <row r="82" spans="1:6" ht="27.6" x14ac:dyDescent="0.25">
      <c r="A82" s="8">
        <v>13</v>
      </c>
      <c r="B82" s="9" t="s">
        <v>165</v>
      </c>
      <c r="C82" s="10"/>
      <c r="D82" s="13"/>
      <c r="E82" s="52"/>
      <c r="F82" s="58"/>
    </row>
    <row r="83" spans="1:6" ht="13.8" x14ac:dyDescent="0.25">
      <c r="A83" s="11" t="s">
        <v>8</v>
      </c>
      <c r="B83" s="12" t="s">
        <v>166</v>
      </c>
      <c r="C83" s="10">
        <v>2</v>
      </c>
      <c r="D83" s="13" t="s">
        <v>0</v>
      </c>
      <c r="E83" s="52"/>
      <c r="F83" s="58">
        <f>C83*E83</f>
        <v>0</v>
      </c>
    </row>
    <row r="84" spans="1:6" ht="13.8" x14ac:dyDescent="0.25">
      <c r="A84" s="11" t="s">
        <v>9</v>
      </c>
      <c r="B84" s="12" t="s">
        <v>167</v>
      </c>
      <c r="C84" s="10">
        <v>2</v>
      </c>
      <c r="D84" s="13" t="s">
        <v>0</v>
      </c>
      <c r="E84" s="52"/>
      <c r="F84" s="58">
        <f>C84*E84</f>
        <v>0</v>
      </c>
    </row>
    <row r="85" spans="1:6" ht="13.8" x14ac:dyDescent="0.25">
      <c r="A85" s="11" t="s">
        <v>10</v>
      </c>
      <c r="B85" s="12" t="s">
        <v>168</v>
      </c>
      <c r="C85" s="10">
        <v>10</v>
      </c>
      <c r="D85" s="13" t="s">
        <v>0</v>
      </c>
      <c r="E85" s="52"/>
      <c r="F85" s="58">
        <f>C85*E85</f>
        <v>0</v>
      </c>
    </row>
    <row r="86" spans="1:6" ht="13.8" x14ac:dyDescent="0.25">
      <c r="A86" s="11"/>
      <c r="B86" s="12"/>
      <c r="C86" s="10"/>
      <c r="D86" s="13"/>
      <c r="E86" s="52"/>
      <c r="F86" s="58"/>
    </row>
    <row r="87" spans="1:6" ht="27.6" x14ac:dyDescent="0.25">
      <c r="A87" s="8">
        <v>14</v>
      </c>
      <c r="B87" s="9" t="s">
        <v>169</v>
      </c>
      <c r="C87" s="10"/>
      <c r="D87" s="13"/>
      <c r="E87" s="52"/>
      <c r="F87" s="58"/>
    </row>
    <row r="88" spans="1:6" ht="13.8" x14ac:dyDescent="0.25">
      <c r="A88" s="11" t="s">
        <v>8</v>
      </c>
      <c r="B88" s="12" t="s">
        <v>166</v>
      </c>
      <c r="C88" s="10">
        <v>2</v>
      </c>
      <c r="D88" s="13" t="s">
        <v>0</v>
      </c>
      <c r="E88" s="52"/>
      <c r="F88" s="58">
        <f>C88*E88</f>
        <v>0</v>
      </c>
    </row>
    <row r="89" spans="1:6" ht="13.8" x14ac:dyDescent="0.25">
      <c r="A89" s="11" t="s">
        <v>9</v>
      </c>
      <c r="B89" s="12" t="s">
        <v>167</v>
      </c>
      <c r="C89" s="10">
        <v>2</v>
      </c>
      <c r="D89" s="13" t="s">
        <v>0</v>
      </c>
      <c r="E89" s="51"/>
      <c r="F89" s="58">
        <f>C89*E89</f>
        <v>0</v>
      </c>
    </row>
    <row r="90" spans="1:6" ht="13.8" x14ac:dyDescent="0.25">
      <c r="A90" s="8">
        <v>15</v>
      </c>
      <c r="B90" s="9" t="s">
        <v>188</v>
      </c>
      <c r="C90" s="10"/>
      <c r="D90" s="13"/>
      <c r="E90" s="51"/>
      <c r="F90" s="58"/>
    </row>
    <row r="91" spans="1:6" ht="13.8" x14ac:dyDescent="0.25">
      <c r="A91" s="11" t="s">
        <v>8</v>
      </c>
      <c r="B91" s="12" t="s">
        <v>166</v>
      </c>
      <c r="C91" s="10">
        <v>3</v>
      </c>
      <c r="D91" s="13" t="s">
        <v>0</v>
      </c>
      <c r="E91" s="51"/>
      <c r="F91" s="58">
        <f>C91*E91</f>
        <v>0</v>
      </c>
    </row>
    <row r="92" spans="1:6" ht="13.8" x14ac:dyDescent="0.25">
      <c r="A92" s="11" t="s">
        <v>9</v>
      </c>
      <c r="B92" s="12" t="s">
        <v>167</v>
      </c>
      <c r="C92" s="10">
        <v>5</v>
      </c>
      <c r="D92" s="13" t="s">
        <v>0</v>
      </c>
      <c r="E92" s="51"/>
      <c r="F92" s="58">
        <f>C92*E92</f>
        <v>0</v>
      </c>
    </row>
    <row r="93" spans="1:6" ht="13.8" x14ac:dyDescent="0.25">
      <c r="A93" s="11" t="s">
        <v>10</v>
      </c>
      <c r="B93" s="12" t="s">
        <v>168</v>
      </c>
      <c r="C93" s="10">
        <v>10</v>
      </c>
      <c r="D93" s="13" t="s">
        <v>0</v>
      </c>
      <c r="E93" s="51"/>
      <c r="F93" s="58">
        <f>C93*E93</f>
        <v>0</v>
      </c>
    </row>
    <row r="94" spans="1:6" ht="13.8" x14ac:dyDescent="0.25">
      <c r="A94" s="11"/>
      <c r="B94" s="12"/>
      <c r="C94" s="10"/>
      <c r="D94" s="13"/>
      <c r="E94" s="51"/>
      <c r="F94" s="58"/>
    </row>
    <row r="95" spans="1:6" ht="15" customHeight="1" x14ac:dyDescent="0.25">
      <c r="A95" s="8">
        <v>16</v>
      </c>
      <c r="B95" s="76" t="s">
        <v>189</v>
      </c>
      <c r="C95" s="10"/>
      <c r="D95" s="13"/>
      <c r="E95" s="51"/>
      <c r="F95" s="58"/>
    </row>
    <row r="96" spans="1:6" ht="15" customHeight="1" x14ac:dyDescent="0.25">
      <c r="A96" s="11" t="s">
        <v>8</v>
      </c>
      <c r="B96" s="77" t="s">
        <v>192</v>
      </c>
      <c r="C96" s="10">
        <v>1</v>
      </c>
      <c r="D96" s="13" t="s">
        <v>0</v>
      </c>
      <c r="E96" s="51"/>
      <c r="F96" s="58">
        <f t="shared" ref="F96:F102" si="3">C96*E96</f>
        <v>0</v>
      </c>
    </row>
    <row r="97" spans="1:6" ht="15" customHeight="1" x14ac:dyDescent="0.25">
      <c r="A97" s="11" t="s">
        <v>9</v>
      </c>
      <c r="B97" s="77" t="s">
        <v>193</v>
      </c>
      <c r="C97" s="10">
        <v>1</v>
      </c>
      <c r="D97" s="13" t="s">
        <v>0</v>
      </c>
      <c r="E97" s="51"/>
      <c r="F97" s="58">
        <f t="shared" si="3"/>
        <v>0</v>
      </c>
    </row>
    <row r="98" spans="1:6" ht="15" customHeight="1" x14ac:dyDescent="0.25">
      <c r="A98" s="11" t="s">
        <v>10</v>
      </c>
      <c r="B98" s="77" t="s">
        <v>194</v>
      </c>
      <c r="C98" s="10">
        <v>1</v>
      </c>
      <c r="D98" s="13" t="s">
        <v>0</v>
      </c>
      <c r="E98" s="51"/>
      <c r="F98" s="58">
        <f t="shared" si="3"/>
        <v>0</v>
      </c>
    </row>
    <row r="99" spans="1:6" ht="15" customHeight="1" x14ac:dyDescent="0.25">
      <c r="A99" s="11" t="s">
        <v>11</v>
      </c>
      <c r="B99" s="77" t="s">
        <v>195</v>
      </c>
      <c r="C99" s="10">
        <v>1</v>
      </c>
      <c r="D99" s="13" t="s">
        <v>0</v>
      </c>
      <c r="E99" s="51"/>
      <c r="F99" s="58">
        <f t="shared" si="3"/>
        <v>0</v>
      </c>
    </row>
    <row r="100" spans="1:6" ht="13.8" x14ac:dyDescent="0.25">
      <c r="A100" s="11" t="s">
        <v>43</v>
      </c>
      <c r="B100" s="12" t="s">
        <v>201</v>
      </c>
      <c r="C100" s="10">
        <v>2</v>
      </c>
      <c r="D100" s="13" t="s">
        <v>0</v>
      </c>
      <c r="E100" s="51"/>
      <c r="F100" s="58">
        <f t="shared" si="3"/>
        <v>0</v>
      </c>
    </row>
    <row r="101" spans="1:6" ht="13.8" x14ac:dyDescent="0.25">
      <c r="A101" s="11" t="s">
        <v>45</v>
      </c>
      <c r="B101" s="12" t="s">
        <v>202</v>
      </c>
      <c r="C101" s="10">
        <v>2</v>
      </c>
      <c r="D101" s="13" t="s">
        <v>0</v>
      </c>
      <c r="E101" s="51"/>
      <c r="F101" s="58">
        <f t="shared" si="3"/>
        <v>0</v>
      </c>
    </row>
    <row r="102" spans="1:6" ht="13.8" x14ac:dyDescent="0.25">
      <c r="A102" s="11" t="s">
        <v>47</v>
      </c>
      <c r="B102" s="12" t="s">
        <v>203</v>
      </c>
      <c r="C102" s="10">
        <v>2</v>
      </c>
      <c r="D102" s="13" t="s">
        <v>0</v>
      </c>
      <c r="E102" s="51"/>
      <c r="F102" s="58">
        <f t="shared" si="3"/>
        <v>0</v>
      </c>
    </row>
    <row r="103" spans="1:6" ht="13.8" x14ac:dyDescent="0.25">
      <c r="A103" s="11"/>
      <c r="B103" s="12"/>
      <c r="C103" s="10"/>
      <c r="D103" s="13"/>
      <c r="E103" s="51"/>
      <c r="F103" s="58"/>
    </row>
    <row r="104" spans="1:6" ht="15" customHeight="1" x14ac:dyDescent="0.25">
      <c r="A104" s="8">
        <v>17</v>
      </c>
      <c r="B104" s="76" t="s">
        <v>190</v>
      </c>
      <c r="C104" s="10"/>
      <c r="D104" s="13"/>
      <c r="E104" s="51"/>
      <c r="F104" s="58"/>
    </row>
    <row r="105" spans="1:6" ht="13.8" x14ac:dyDescent="0.25">
      <c r="A105" s="11" t="s">
        <v>8</v>
      </c>
      <c r="B105" s="12" t="s">
        <v>204</v>
      </c>
      <c r="C105" s="10">
        <v>2</v>
      </c>
      <c r="D105" s="13" t="s">
        <v>0</v>
      </c>
      <c r="E105" s="51"/>
      <c r="F105" s="58">
        <f>C105*E105</f>
        <v>0</v>
      </c>
    </row>
    <row r="106" spans="1:6" ht="13.8" x14ac:dyDescent="0.25">
      <c r="A106" s="11" t="s">
        <v>9</v>
      </c>
      <c r="B106" s="12" t="s">
        <v>205</v>
      </c>
      <c r="C106" s="10">
        <v>3</v>
      </c>
      <c r="D106" s="13" t="s">
        <v>0</v>
      </c>
      <c r="E106" s="51"/>
      <c r="F106" s="58">
        <f>C106*E106</f>
        <v>0</v>
      </c>
    </row>
    <row r="107" spans="1:6" ht="13.8" x14ac:dyDescent="0.25">
      <c r="A107" s="11" t="s">
        <v>10</v>
      </c>
      <c r="B107" s="12" t="s">
        <v>206</v>
      </c>
      <c r="C107" s="10">
        <v>3</v>
      </c>
      <c r="D107" s="13" t="s">
        <v>0</v>
      </c>
      <c r="E107" s="51"/>
      <c r="F107" s="58">
        <f>C107*E107</f>
        <v>0</v>
      </c>
    </row>
    <row r="108" spans="1:6" ht="13.8" x14ac:dyDescent="0.25">
      <c r="A108" s="11"/>
      <c r="B108" s="12"/>
      <c r="C108" s="10"/>
      <c r="D108" s="13"/>
      <c r="E108" s="51"/>
      <c r="F108" s="58"/>
    </row>
    <row r="109" spans="1:6" ht="13.8" hidden="1" x14ac:dyDescent="0.25">
      <c r="A109" s="73"/>
      <c r="B109" s="74"/>
      <c r="C109" s="69"/>
      <c r="D109" s="70"/>
      <c r="E109" s="71"/>
      <c r="F109" s="72"/>
    </row>
    <row r="110" spans="1:6" ht="13.8" hidden="1" x14ac:dyDescent="0.25">
      <c r="A110" s="67"/>
      <c r="B110" s="68"/>
      <c r="C110" s="69"/>
      <c r="D110" s="70"/>
      <c r="E110" s="71"/>
      <c r="F110" s="72"/>
    </row>
    <row r="111" spans="1:6" ht="30.75" customHeight="1" x14ac:dyDescent="0.25">
      <c r="A111" s="8">
        <v>18</v>
      </c>
      <c r="B111" s="9" t="s">
        <v>170</v>
      </c>
      <c r="C111" s="10"/>
      <c r="D111" s="13"/>
      <c r="E111" s="52"/>
      <c r="F111" s="58"/>
    </row>
    <row r="112" spans="1:6" ht="41.4" x14ac:dyDescent="0.25">
      <c r="A112" s="53" t="s">
        <v>8</v>
      </c>
      <c r="B112" s="12" t="s">
        <v>171</v>
      </c>
      <c r="C112" s="54">
        <v>10</v>
      </c>
      <c r="D112" s="55" t="s">
        <v>0</v>
      </c>
      <c r="E112" s="56"/>
      <c r="F112" s="57">
        <f>C112*E112</f>
        <v>0</v>
      </c>
    </row>
    <row r="113" spans="1:6" ht="41.4" x14ac:dyDescent="0.25">
      <c r="A113" s="53" t="s">
        <v>9</v>
      </c>
      <c r="B113" s="12" t="s">
        <v>186</v>
      </c>
      <c r="C113" s="54">
        <v>1</v>
      </c>
      <c r="D113" s="55" t="s">
        <v>0</v>
      </c>
      <c r="E113" s="56"/>
      <c r="F113" s="57">
        <f>C113*E113</f>
        <v>0</v>
      </c>
    </row>
    <row r="114" spans="1:6" ht="27.6" x14ac:dyDescent="0.25">
      <c r="A114" s="11" t="s">
        <v>10</v>
      </c>
      <c r="B114" s="12" t="s">
        <v>172</v>
      </c>
      <c r="C114" s="10"/>
      <c r="D114" s="13"/>
      <c r="E114" s="52"/>
      <c r="F114" s="58" t="s">
        <v>149</v>
      </c>
    </row>
    <row r="115" spans="1:6" ht="13.8" x14ac:dyDescent="0.25">
      <c r="A115" s="37" t="s">
        <v>18</v>
      </c>
      <c r="B115" s="12" t="s">
        <v>173</v>
      </c>
      <c r="C115" s="10">
        <v>1</v>
      </c>
      <c r="D115" s="13" t="s">
        <v>0</v>
      </c>
      <c r="E115" s="52"/>
      <c r="F115" s="58">
        <f>C115*E115</f>
        <v>0</v>
      </c>
    </row>
    <row r="116" spans="1:6" ht="13.8" x14ac:dyDescent="0.25">
      <c r="A116" s="37" t="s">
        <v>20</v>
      </c>
      <c r="B116" s="12" t="s">
        <v>174</v>
      </c>
      <c r="C116" s="10">
        <v>5</v>
      </c>
      <c r="D116" s="13" t="s">
        <v>0</v>
      </c>
      <c r="E116" s="52"/>
      <c r="F116" s="58">
        <f>C116*E116</f>
        <v>0</v>
      </c>
    </row>
    <row r="117" spans="1:6" ht="13.8" x14ac:dyDescent="0.25">
      <c r="A117" s="37" t="s">
        <v>22</v>
      </c>
      <c r="B117" s="12" t="s">
        <v>175</v>
      </c>
      <c r="C117" s="10">
        <v>5</v>
      </c>
      <c r="D117" s="13" t="s">
        <v>0</v>
      </c>
      <c r="E117" s="52"/>
      <c r="F117" s="58">
        <f>C117*E117</f>
        <v>0</v>
      </c>
    </row>
    <row r="118" spans="1:6" ht="13.8" x14ac:dyDescent="0.25">
      <c r="A118" s="37"/>
      <c r="B118" s="12"/>
      <c r="C118" s="10"/>
      <c r="D118" s="13"/>
      <c r="E118" s="52"/>
      <c r="F118" s="63"/>
    </row>
    <row r="119" spans="1:6" ht="49.2" customHeight="1" x14ac:dyDescent="0.25">
      <c r="A119" s="8">
        <v>19</v>
      </c>
      <c r="B119" s="9" t="s">
        <v>179</v>
      </c>
      <c r="C119" s="10"/>
      <c r="D119" s="13"/>
      <c r="E119" s="52"/>
      <c r="F119" s="63"/>
    </row>
    <row r="120" spans="1:6" ht="13.8" x14ac:dyDescent="0.25">
      <c r="A120" s="11" t="s">
        <v>8</v>
      </c>
      <c r="B120" s="12" t="s">
        <v>173</v>
      </c>
      <c r="C120" s="10">
        <v>1</v>
      </c>
      <c r="D120" s="13" t="s">
        <v>0</v>
      </c>
      <c r="E120" s="52"/>
      <c r="F120" s="58">
        <f>C120*E120</f>
        <v>0</v>
      </c>
    </row>
    <row r="121" spans="1:6" ht="13.8" x14ac:dyDescent="0.25">
      <c r="A121" s="11" t="s">
        <v>9</v>
      </c>
      <c r="B121" s="12" t="s">
        <v>174</v>
      </c>
      <c r="C121" s="10">
        <v>2</v>
      </c>
      <c r="D121" s="13" t="s">
        <v>0</v>
      </c>
      <c r="E121" s="52"/>
      <c r="F121" s="58">
        <f>C121*E121</f>
        <v>0</v>
      </c>
    </row>
    <row r="122" spans="1:6" ht="13.8" x14ac:dyDescent="0.25">
      <c r="A122" s="11" t="s">
        <v>10</v>
      </c>
      <c r="B122" s="12" t="s">
        <v>175</v>
      </c>
      <c r="C122" s="10">
        <v>7</v>
      </c>
      <c r="D122" s="13" t="s">
        <v>0</v>
      </c>
      <c r="E122" s="52"/>
      <c r="F122" s="58">
        <f>C122*E122</f>
        <v>0</v>
      </c>
    </row>
    <row r="123" spans="1:6" ht="13.8" x14ac:dyDescent="0.25">
      <c r="A123" s="27"/>
      <c r="B123" s="28"/>
      <c r="C123" s="29"/>
      <c r="D123" s="30"/>
      <c r="E123" s="43"/>
      <c r="F123" s="14"/>
    </row>
    <row r="124" spans="1:6" ht="13.8" x14ac:dyDescent="0.25">
      <c r="A124" s="31">
        <v>20</v>
      </c>
      <c r="B124" s="32" t="s">
        <v>62</v>
      </c>
      <c r="C124" s="18">
        <v>200</v>
      </c>
      <c r="D124" s="20" t="s">
        <v>63</v>
      </c>
      <c r="E124" s="43"/>
      <c r="F124" s="14">
        <f>+E124*$C124</f>
        <v>0</v>
      </c>
    </row>
    <row r="125" spans="1:6" ht="13.8" x14ac:dyDescent="0.25">
      <c r="A125" s="33"/>
      <c r="B125" s="19"/>
      <c r="C125" s="18"/>
      <c r="D125" s="20"/>
      <c r="E125" s="43"/>
      <c r="F125" s="14"/>
    </row>
    <row r="126" spans="1:6" ht="13.8" x14ac:dyDescent="0.25">
      <c r="A126" s="31">
        <v>21</v>
      </c>
      <c r="B126" s="32" t="s">
        <v>183</v>
      </c>
      <c r="C126" s="34">
        <v>15</v>
      </c>
      <c r="D126" s="20" t="s">
        <v>0</v>
      </c>
      <c r="E126" s="43"/>
      <c r="F126" s="14">
        <f>+E126*$C126</f>
        <v>0</v>
      </c>
    </row>
    <row r="127" spans="1:6" ht="13.8" x14ac:dyDescent="0.25">
      <c r="A127" s="33"/>
      <c r="B127" s="19"/>
      <c r="C127" s="18"/>
      <c r="D127" s="20"/>
      <c r="E127" s="43" t="s">
        <v>149</v>
      </c>
      <c r="F127" s="14"/>
    </row>
    <row r="128" spans="1:6" s="3" customFormat="1" ht="13.8" x14ac:dyDescent="0.25">
      <c r="A128" s="31">
        <v>22</v>
      </c>
      <c r="B128" s="32" t="s">
        <v>64</v>
      </c>
      <c r="C128" s="18">
        <v>20</v>
      </c>
      <c r="D128" s="20" t="s">
        <v>0</v>
      </c>
      <c r="E128" s="43"/>
      <c r="F128" s="14">
        <f>+E128*$C128</f>
        <v>0</v>
      </c>
    </row>
    <row r="129" spans="1:6" s="3" customFormat="1" ht="13.8" x14ac:dyDescent="0.25">
      <c r="A129" s="31"/>
      <c r="B129" s="32"/>
      <c r="C129" s="18"/>
      <c r="D129" s="20"/>
      <c r="E129" s="43"/>
      <c r="F129" s="14"/>
    </row>
    <row r="130" spans="1:6" s="78" customFormat="1" ht="13.8" x14ac:dyDescent="0.25">
      <c r="A130" s="8">
        <v>23</v>
      </c>
      <c r="B130" s="75" t="s">
        <v>191</v>
      </c>
      <c r="C130" s="10">
        <v>5</v>
      </c>
      <c r="D130" s="36" t="s">
        <v>0</v>
      </c>
      <c r="E130" s="43"/>
      <c r="F130" s="14">
        <f>+E130*$C130</f>
        <v>0</v>
      </c>
    </row>
    <row r="131" spans="1:6" s="3" customFormat="1" ht="13.8" x14ac:dyDescent="0.25">
      <c r="A131" s="33"/>
      <c r="B131" s="19"/>
      <c r="C131" s="18"/>
      <c r="D131" s="20"/>
      <c r="E131" s="43"/>
      <c r="F131" s="14"/>
    </row>
    <row r="132" spans="1:6" ht="13.8" x14ac:dyDescent="0.25">
      <c r="A132" s="31">
        <v>24</v>
      </c>
      <c r="B132" s="32" t="s">
        <v>65</v>
      </c>
      <c r="C132" s="18"/>
      <c r="D132" s="20"/>
      <c r="E132" s="43"/>
      <c r="F132" s="14"/>
    </row>
    <row r="133" spans="1:6" ht="13.8" x14ac:dyDescent="0.25">
      <c r="A133" s="16" t="s">
        <v>8</v>
      </c>
      <c r="B133" s="19" t="s">
        <v>66</v>
      </c>
      <c r="C133" s="18">
        <v>500</v>
      </c>
      <c r="D133" s="20" t="s">
        <v>0</v>
      </c>
      <c r="E133" s="43"/>
      <c r="F133" s="14">
        <f>+E133*$C133</f>
        <v>0</v>
      </c>
    </row>
    <row r="134" spans="1:6" ht="51" customHeight="1" x14ac:dyDescent="0.25">
      <c r="A134" s="16" t="s">
        <v>9</v>
      </c>
      <c r="B134" s="19" t="s">
        <v>67</v>
      </c>
      <c r="C134" s="59">
        <v>2</v>
      </c>
      <c r="D134" s="60" t="s">
        <v>0</v>
      </c>
      <c r="E134" s="43"/>
      <c r="F134" s="61">
        <f>+E134*$C134</f>
        <v>0</v>
      </c>
    </row>
    <row r="135" spans="1:6" ht="53.4" customHeight="1" x14ac:dyDescent="0.25">
      <c r="A135" s="16" t="s">
        <v>10</v>
      </c>
      <c r="B135" s="19" t="s">
        <v>68</v>
      </c>
      <c r="C135" s="59">
        <v>1</v>
      </c>
      <c r="D135" s="60" t="s">
        <v>0</v>
      </c>
      <c r="E135" s="43"/>
      <c r="F135" s="61">
        <f>+E135*$C135</f>
        <v>0</v>
      </c>
    </row>
    <row r="136" spans="1:6" ht="13.8" x14ac:dyDescent="0.25">
      <c r="A136" s="16"/>
      <c r="B136" s="19"/>
      <c r="C136" s="66"/>
      <c r="D136" s="60"/>
      <c r="E136" s="43"/>
      <c r="F136" s="61"/>
    </row>
    <row r="137" spans="1:6" ht="13.8" x14ac:dyDescent="0.25">
      <c r="A137" s="31">
        <v>25</v>
      </c>
      <c r="B137" s="32" t="s">
        <v>69</v>
      </c>
      <c r="C137" s="34"/>
      <c r="D137" s="20"/>
      <c r="E137" s="43"/>
      <c r="F137" s="14"/>
    </row>
    <row r="138" spans="1:6" ht="13.8" x14ac:dyDescent="0.25">
      <c r="A138" s="16" t="s">
        <v>8</v>
      </c>
      <c r="B138" s="19" t="s">
        <v>70</v>
      </c>
      <c r="C138" s="34"/>
      <c r="D138" s="20"/>
      <c r="E138" s="43"/>
      <c r="F138" s="14"/>
    </row>
    <row r="139" spans="1:6" ht="13.8" x14ac:dyDescent="0.25">
      <c r="A139" s="17" t="s">
        <v>18</v>
      </c>
      <c r="B139" s="19" t="s">
        <v>71</v>
      </c>
      <c r="C139" s="18">
        <v>1</v>
      </c>
      <c r="D139" s="20" t="s">
        <v>0</v>
      </c>
      <c r="E139" s="43"/>
      <c r="F139" s="14">
        <f>+E139*$C139</f>
        <v>0</v>
      </c>
    </row>
    <row r="140" spans="1:6" ht="13.8" x14ac:dyDescent="0.25">
      <c r="A140" s="17" t="s">
        <v>20</v>
      </c>
      <c r="B140" s="19" t="s">
        <v>72</v>
      </c>
      <c r="C140" s="18">
        <v>1</v>
      </c>
      <c r="D140" s="20" t="s">
        <v>0</v>
      </c>
      <c r="E140" s="43"/>
      <c r="F140" s="14">
        <f>+E140*$C140</f>
        <v>0</v>
      </c>
    </row>
    <row r="141" spans="1:6" ht="13.8" x14ac:dyDescent="0.25">
      <c r="A141" s="17" t="s">
        <v>22</v>
      </c>
      <c r="B141" s="19" t="s">
        <v>73</v>
      </c>
      <c r="C141" s="18">
        <v>1</v>
      </c>
      <c r="D141" s="20" t="s">
        <v>0</v>
      </c>
      <c r="E141" s="43"/>
      <c r="F141" s="14">
        <f>+E141*$C141</f>
        <v>0</v>
      </c>
    </row>
    <row r="142" spans="1:6" ht="13.8" x14ac:dyDescent="0.25">
      <c r="A142" s="17" t="s">
        <v>24</v>
      </c>
      <c r="B142" s="19" t="s">
        <v>74</v>
      </c>
      <c r="C142" s="18">
        <v>35</v>
      </c>
      <c r="D142" s="20" t="s">
        <v>0</v>
      </c>
      <c r="E142" s="43"/>
      <c r="F142" s="14">
        <f>+E142*$C142</f>
        <v>0</v>
      </c>
    </row>
    <row r="143" spans="1:6" ht="13.8" x14ac:dyDescent="0.25">
      <c r="A143" s="17"/>
      <c r="B143" s="19"/>
      <c r="C143" s="18"/>
      <c r="D143" s="20"/>
      <c r="E143" s="43"/>
      <c r="F143" s="14"/>
    </row>
    <row r="144" spans="1:6" ht="13.8" x14ac:dyDescent="0.25">
      <c r="A144" s="16" t="s">
        <v>9</v>
      </c>
      <c r="B144" s="19" t="s">
        <v>75</v>
      </c>
      <c r="C144" s="18"/>
      <c r="D144" s="20"/>
      <c r="E144" s="43" t="s">
        <v>149</v>
      </c>
      <c r="F144" s="14"/>
    </row>
    <row r="145" spans="1:6" ht="13.8" x14ac:dyDescent="0.25">
      <c r="A145" s="17" t="s">
        <v>18</v>
      </c>
      <c r="B145" s="19" t="s">
        <v>71</v>
      </c>
      <c r="C145" s="18">
        <v>1</v>
      </c>
      <c r="D145" s="20" t="s">
        <v>0</v>
      </c>
      <c r="E145" s="43"/>
      <c r="F145" s="14">
        <f>+E145*$C145</f>
        <v>0</v>
      </c>
    </row>
    <row r="146" spans="1:6" ht="13.8" x14ac:dyDescent="0.25">
      <c r="A146" s="17" t="s">
        <v>20</v>
      </c>
      <c r="B146" s="19" t="s">
        <v>72</v>
      </c>
      <c r="C146" s="18">
        <v>1</v>
      </c>
      <c r="D146" s="20" t="s">
        <v>0</v>
      </c>
      <c r="E146" s="43"/>
      <c r="F146" s="14">
        <f>+E146*$C146</f>
        <v>0</v>
      </c>
    </row>
    <row r="147" spans="1:6" ht="13.8" x14ac:dyDescent="0.25">
      <c r="A147" s="17" t="s">
        <v>22</v>
      </c>
      <c r="B147" s="19" t="s">
        <v>73</v>
      </c>
      <c r="C147" s="18">
        <v>1</v>
      </c>
      <c r="D147" s="20" t="s">
        <v>0</v>
      </c>
      <c r="E147" s="43"/>
      <c r="F147" s="14">
        <f>+E147*$C147</f>
        <v>0</v>
      </c>
    </row>
    <row r="148" spans="1:6" ht="13.8" x14ac:dyDescent="0.25">
      <c r="A148" s="17" t="s">
        <v>24</v>
      </c>
      <c r="B148" s="19" t="s">
        <v>74</v>
      </c>
      <c r="C148" s="18">
        <v>10</v>
      </c>
      <c r="D148" s="20" t="s">
        <v>0</v>
      </c>
      <c r="E148" s="43"/>
      <c r="F148" s="14">
        <f>+E148*$C148</f>
        <v>0</v>
      </c>
    </row>
    <row r="149" spans="1:6" ht="13.8" x14ac:dyDescent="0.25">
      <c r="A149" s="17" t="s">
        <v>149</v>
      </c>
      <c r="B149" s="19"/>
      <c r="C149" s="18"/>
      <c r="D149" s="20"/>
      <c r="E149" s="43"/>
      <c r="F149" s="14"/>
    </row>
    <row r="150" spans="1:6" ht="13.8" x14ac:dyDescent="0.25">
      <c r="A150" s="31">
        <v>26</v>
      </c>
      <c r="B150" s="32" t="s">
        <v>76</v>
      </c>
      <c r="C150" s="18">
        <v>10</v>
      </c>
      <c r="D150" s="20" t="s">
        <v>0</v>
      </c>
      <c r="E150" s="43"/>
      <c r="F150" s="14">
        <f>+E150*$C150</f>
        <v>0</v>
      </c>
    </row>
    <row r="151" spans="1:6" ht="13.8" x14ac:dyDescent="0.25">
      <c r="A151" s="33"/>
      <c r="B151" s="19"/>
      <c r="C151" s="18"/>
      <c r="D151" s="20"/>
      <c r="E151" s="43"/>
      <c r="F151" s="14"/>
    </row>
    <row r="152" spans="1:6" ht="13.8" x14ac:dyDescent="0.25">
      <c r="A152" s="31">
        <v>27</v>
      </c>
      <c r="B152" s="32" t="s">
        <v>77</v>
      </c>
      <c r="C152" s="10"/>
      <c r="D152" s="20"/>
      <c r="E152" s="43"/>
      <c r="F152" s="14"/>
    </row>
    <row r="153" spans="1:6" ht="13.8" x14ac:dyDescent="0.25">
      <c r="A153" s="16" t="s">
        <v>8</v>
      </c>
      <c r="B153" s="19" t="s">
        <v>78</v>
      </c>
      <c r="C153" s="10">
        <v>25</v>
      </c>
      <c r="D153" s="20" t="s">
        <v>6</v>
      </c>
      <c r="E153" s="43"/>
      <c r="F153" s="14">
        <f>+E153*$C153</f>
        <v>0</v>
      </c>
    </row>
    <row r="154" spans="1:6" ht="35.4" customHeight="1" x14ac:dyDescent="0.25">
      <c r="A154" s="16" t="s">
        <v>9</v>
      </c>
      <c r="B154" s="19" t="s">
        <v>79</v>
      </c>
      <c r="C154" s="10">
        <v>50</v>
      </c>
      <c r="D154" s="20" t="s">
        <v>6</v>
      </c>
      <c r="E154" s="45"/>
      <c r="F154" s="14">
        <f>+E154*$C154</f>
        <v>0</v>
      </c>
    </row>
    <row r="155" spans="1:6" ht="13.8" x14ac:dyDescent="0.25">
      <c r="A155" s="16"/>
      <c r="B155" s="19"/>
      <c r="C155" s="10"/>
      <c r="D155" s="20"/>
      <c r="E155" s="43"/>
      <c r="F155" s="14"/>
    </row>
    <row r="156" spans="1:6" ht="30.75" customHeight="1" x14ac:dyDescent="0.25">
      <c r="A156" s="31">
        <v>28</v>
      </c>
      <c r="B156" s="32" t="s">
        <v>184</v>
      </c>
      <c r="C156" s="10"/>
      <c r="D156" s="20"/>
      <c r="E156" s="43"/>
      <c r="F156" s="14"/>
    </row>
    <row r="157" spans="1:6" ht="13.8" x14ac:dyDescent="0.25">
      <c r="A157" s="16" t="s">
        <v>8</v>
      </c>
      <c r="B157" s="19" t="s">
        <v>80</v>
      </c>
      <c r="C157" s="10">
        <v>5000</v>
      </c>
      <c r="D157" s="20" t="s">
        <v>4</v>
      </c>
      <c r="E157" s="43"/>
      <c r="F157" s="14">
        <f>+E157*$C157</f>
        <v>0</v>
      </c>
    </row>
    <row r="158" spans="1:6" ht="13.8" x14ac:dyDescent="0.25">
      <c r="A158" s="16" t="s">
        <v>9</v>
      </c>
      <c r="B158" s="19" t="s">
        <v>81</v>
      </c>
      <c r="C158" s="10">
        <v>5000</v>
      </c>
      <c r="D158" s="20" t="s">
        <v>5</v>
      </c>
      <c r="E158" s="45"/>
      <c r="F158" s="14">
        <f>+E158*$C158</f>
        <v>0</v>
      </c>
    </row>
    <row r="159" spans="1:6" ht="13.8" x14ac:dyDescent="0.25">
      <c r="A159" s="11" t="s">
        <v>10</v>
      </c>
      <c r="B159" s="35" t="s">
        <v>82</v>
      </c>
      <c r="C159" s="10"/>
      <c r="D159" s="36"/>
      <c r="E159" s="43"/>
      <c r="F159" s="14"/>
    </row>
    <row r="160" spans="1:6" ht="13.8" x14ac:dyDescent="0.25">
      <c r="A160" s="37" t="s">
        <v>18</v>
      </c>
      <c r="B160" s="35" t="s">
        <v>83</v>
      </c>
      <c r="C160" s="10">
        <v>2000</v>
      </c>
      <c r="D160" s="36" t="s">
        <v>5</v>
      </c>
      <c r="E160" s="43"/>
      <c r="F160" s="14">
        <f t="shared" ref="F160:F165" si="4">+E160*$C160</f>
        <v>0</v>
      </c>
    </row>
    <row r="161" spans="1:6" ht="13.8" x14ac:dyDescent="0.25">
      <c r="A161" s="37" t="s">
        <v>20</v>
      </c>
      <c r="B161" s="35" t="s">
        <v>84</v>
      </c>
      <c r="C161" s="10">
        <v>2000</v>
      </c>
      <c r="D161" s="36" t="s">
        <v>5</v>
      </c>
      <c r="E161" s="43"/>
      <c r="F161" s="14">
        <f t="shared" si="4"/>
        <v>0</v>
      </c>
    </row>
    <row r="162" spans="1:6" ht="13.8" x14ac:dyDescent="0.25">
      <c r="A162" s="37" t="s">
        <v>22</v>
      </c>
      <c r="B162" s="35" t="s">
        <v>85</v>
      </c>
      <c r="C162" s="10">
        <v>5000</v>
      </c>
      <c r="D162" s="36" t="s">
        <v>5</v>
      </c>
      <c r="E162" s="43"/>
      <c r="F162" s="14">
        <f t="shared" si="4"/>
        <v>0</v>
      </c>
    </row>
    <row r="163" spans="1:6" ht="13.8" x14ac:dyDescent="0.25">
      <c r="A163" s="37" t="s">
        <v>24</v>
      </c>
      <c r="B163" s="35" t="s">
        <v>187</v>
      </c>
      <c r="C163" s="10">
        <v>200</v>
      </c>
      <c r="D163" s="36" t="s">
        <v>5</v>
      </c>
      <c r="E163" s="43"/>
      <c r="F163" s="14">
        <f t="shared" si="4"/>
        <v>0</v>
      </c>
    </row>
    <row r="164" spans="1:6" ht="13.8" x14ac:dyDescent="0.25">
      <c r="A164" s="11" t="s">
        <v>11</v>
      </c>
      <c r="B164" s="35" t="s">
        <v>86</v>
      </c>
      <c r="C164" s="10">
        <v>3000</v>
      </c>
      <c r="D164" s="36" t="s">
        <v>5</v>
      </c>
      <c r="E164" s="43"/>
      <c r="F164" s="14">
        <f t="shared" si="4"/>
        <v>0</v>
      </c>
    </row>
    <row r="165" spans="1:6" ht="41.4" x14ac:dyDescent="0.25">
      <c r="A165" s="11" t="s">
        <v>43</v>
      </c>
      <c r="B165" s="35" t="s">
        <v>87</v>
      </c>
      <c r="C165" s="10">
        <v>500</v>
      </c>
      <c r="D165" s="36" t="s">
        <v>4</v>
      </c>
      <c r="E165" s="45"/>
      <c r="F165" s="14">
        <f t="shared" si="4"/>
        <v>0</v>
      </c>
    </row>
    <row r="166" spans="1:6" ht="13.8" x14ac:dyDescent="0.25">
      <c r="A166" s="11" t="s">
        <v>45</v>
      </c>
      <c r="B166" s="35" t="s">
        <v>88</v>
      </c>
      <c r="C166" s="10"/>
      <c r="D166" s="36"/>
      <c r="E166" s="43"/>
      <c r="F166" s="14"/>
    </row>
    <row r="167" spans="1:6" ht="13.8" x14ac:dyDescent="0.25">
      <c r="A167" s="37" t="s">
        <v>18</v>
      </c>
      <c r="B167" s="35" t="s">
        <v>89</v>
      </c>
      <c r="C167" s="10">
        <v>4</v>
      </c>
      <c r="D167" s="36" t="s">
        <v>0</v>
      </c>
      <c r="E167" s="43"/>
      <c r="F167" s="14">
        <f>+E167*$C167</f>
        <v>0</v>
      </c>
    </row>
    <row r="168" spans="1:6" ht="13.8" x14ac:dyDescent="0.25">
      <c r="A168" s="37" t="s">
        <v>20</v>
      </c>
      <c r="B168" s="35" t="s">
        <v>90</v>
      </c>
      <c r="C168" s="10">
        <v>1500</v>
      </c>
      <c r="D168" s="36" t="s">
        <v>5</v>
      </c>
      <c r="E168" s="43"/>
      <c r="F168" s="14">
        <f>+E168*$C168</f>
        <v>0</v>
      </c>
    </row>
    <row r="169" spans="1:6" ht="13.8" x14ac:dyDescent="0.25">
      <c r="A169" s="11"/>
      <c r="B169" s="35"/>
      <c r="C169" s="10"/>
      <c r="D169" s="36"/>
      <c r="E169" s="43"/>
      <c r="F169" s="14"/>
    </row>
    <row r="170" spans="1:6" ht="13.8" x14ac:dyDescent="0.25">
      <c r="A170" s="31">
        <v>29</v>
      </c>
      <c r="B170" s="32" t="s">
        <v>91</v>
      </c>
      <c r="C170" s="34"/>
      <c r="D170" s="20"/>
      <c r="E170" s="43"/>
      <c r="F170" s="14"/>
    </row>
    <row r="171" spans="1:6" ht="13.8" x14ac:dyDescent="0.25">
      <c r="A171" s="16" t="s">
        <v>8</v>
      </c>
      <c r="B171" s="19" t="s">
        <v>92</v>
      </c>
      <c r="C171" s="10">
        <v>500</v>
      </c>
      <c r="D171" s="20" t="s">
        <v>4</v>
      </c>
      <c r="E171" s="43"/>
      <c r="F171" s="14">
        <f>+E171*$C171</f>
        <v>0</v>
      </c>
    </row>
    <row r="172" spans="1:6" ht="13.8" x14ac:dyDescent="0.25">
      <c r="A172" s="16" t="s">
        <v>9</v>
      </c>
      <c r="B172" s="19" t="s">
        <v>93</v>
      </c>
      <c r="C172" s="10"/>
      <c r="D172" s="20"/>
      <c r="E172" s="43"/>
      <c r="F172" s="14"/>
    </row>
    <row r="173" spans="1:6" ht="13.8" x14ac:dyDescent="0.25">
      <c r="A173" s="17" t="s">
        <v>18</v>
      </c>
      <c r="B173" s="19" t="s">
        <v>94</v>
      </c>
      <c r="C173" s="10">
        <v>100</v>
      </c>
      <c r="D173" s="20" t="s">
        <v>5</v>
      </c>
      <c r="E173" s="43"/>
      <c r="F173" s="14">
        <f>+E173*$C173</f>
        <v>0</v>
      </c>
    </row>
    <row r="174" spans="1:6" ht="13.8" x14ac:dyDescent="0.25">
      <c r="A174" s="17" t="s">
        <v>20</v>
      </c>
      <c r="B174" s="19" t="s">
        <v>95</v>
      </c>
      <c r="C174" s="10">
        <v>100</v>
      </c>
      <c r="D174" s="20" t="s">
        <v>5</v>
      </c>
      <c r="E174" s="43"/>
      <c r="F174" s="14">
        <f>+E174*$C174</f>
        <v>0</v>
      </c>
    </row>
    <row r="175" spans="1:6" ht="27.6" x14ac:dyDescent="0.25">
      <c r="A175" s="17" t="s">
        <v>22</v>
      </c>
      <c r="B175" s="35" t="s">
        <v>96</v>
      </c>
      <c r="C175" s="10">
        <v>100</v>
      </c>
      <c r="D175" s="20" t="s">
        <v>5</v>
      </c>
      <c r="E175" s="45"/>
      <c r="F175" s="14">
        <f>+E175*$C175</f>
        <v>0</v>
      </c>
    </row>
    <row r="176" spans="1:6" ht="13.8" x14ac:dyDescent="0.25">
      <c r="A176" s="16" t="s">
        <v>10</v>
      </c>
      <c r="B176" s="19" t="s">
        <v>97</v>
      </c>
      <c r="C176" s="10"/>
      <c r="D176" s="20"/>
      <c r="E176" s="43"/>
      <c r="F176" s="14"/>
    </row>
    <row r="177" spans="1:6" ht="13.8" x14ac:dyDescent="0.25">
      <c r="A177" s="17" t="s">
        <v>18</v>
      </c>
      <c r="B177" s="19" t="s">
        <v>98</v>
      </c>
      <c r="C177" s="10">
        <v>80</v>
      </c>
      <c r="D177" s="20" t="s">
        <v>5</v>
      </c>
      <c r="E177" s="43"/>
      <c r="F177" s="14">
        <f>+E177*$C177</f>
        <v>0</v>
      </c>
    </row>
    <row r="178" spans="1:6" ht="13.8" x14ac:dyDescent="0.25">
      <c r="A178" s="17" t="s">
        <v>20</v>
      </c>
      <c r="B178" s="19" t="s">
        <v>99</v>
      </c>
      <c r="C178" s="10">
        <v>200</v>
      </c>
      <c r="D178" s="20" t="s">
        <v>5</v>
      </c>
      <c r="E178" s="43"/>
      <c r="F178" s="14">
        <f>+E178*$C178</f>
        <v>0</v>
      </c>
    </row>
    <row r="179" spans="1:6" ht="27.6" x14ac:dyDescent="0.25">
      <c r="A179" s="17" t="s">
        <v>22</v>
      </c>
      <c r="B179" s="35" t="s">
        <v>100</v>
      </c>
      <c r="C179" s="10">
        <v>40</v>
      </c>
      <c r="D179" s="20" t="s">
        <v>5</v>
      </c>
      <c r="E179" s="45"/>
      <c r="F179" s="14">
        <f>+E179*$C179</f>
        <v>0</v>
      </c>
    </row>
    <row r="180" spans="1:6" ht="13.8" x14ac:dyDescent="0.25">
      <c r="A180" s="17"/>
      <c r="B180" s="19"/>
      <c r="C180" s="10"/>
      <c r="D180" s="20"/>
      <c r="E180" s="43"/>
      <c r="F180" s="14"/>
    </row>
    <row r="181" spans="1:6" ht="13.8" x14ac:dyDescent="0.25">
      <c r="A181" s="31">
        <v>30</v>
      </c>
      <c r="B181" s="32" t="s">
        <v>101</v>
      </c>
      <c r="C181" s="10">
        <v>100</v>
      </c>
      <c r="D181" s="20" t="s">
        <v>4</v>
      </c>
      <c r="E181" s="43"/>
      <c r="F181" s="14">
        <f>+E181*$C181</f>
        <v>0</v>
      </c>
    </row>
    <row r="182" spans="1:6" ht="13.8" x14ac:dyDescent="0.25">
      <c r="A182" s="33"/>
      <c r="B182" s="19"/>
      <c r="C182" s="10"/>
      <c r="D182" s="20"/>
      <c r="E182" s="43"/>
      <c r="F182" s="14"/>
    </row>
    <row r="183" spans="1:6" ht="13.8" x14ac:dyDescent="0.25">
      <c r="A183" s="31">
        <v>31</v>
      </c>
      <c r="B183" s="32" t="s">
        <v>102</v>
      </c>
      <c r="C183" s="10" t="s">
        <v>149</v>
      </c>
      <c r="D183" s="20" t="s">
        <v>149</v>
      </c>
      <c r="E183" s="43"/>
      <c r="F183" s="14" t="s">
        <v>149</v>
      </c>
    </row>
    <row r="184" spans="1:6" ht="13.8" x14ac:dyDescent="0.25">
      <c r="A184" s="17" t="s">
        <v>18</v>
      </c>
      <c r="B184" s="19" t="s">
        <v>177</v>
      </c>
      <c r="C184" s="10">
        <v>100</v>
      </c>
      <c r="D184" s="20" t="s">
        <v>6</v>
      </c>
      <c r="E184" s="43"/>
      <c r="F184" s="14">
        <f>+E184*$C184</f>
        <v>0</v>
      </c>
    </row>
    <row r="185" spans="1:6" ht="13.8" x14ac:dyDescent="0.25">
      <c r="A185" s="17" t="s">
        <v>20</v>
      </c>
      <c r="B185" s="19" t="s">
        <v>178</v>
      </c>
      <c r="C185" s="10">
        <v>250</v>
      </c>
      <c r="D185" s="20" t="s">
        <v>6</v>
      </c>
      <c r="E185" s="43"/>
      <c r="F185" s="14">
        <f>+E185*$C185</f>
        <v>0</v>
      </c>
    </row>
    <row r="186" spans="1:6" ht="13.8" x14ac:dyDescent="0.25">
      <c r="A186" s="17"/>
      <c r="B186" s="19"/>
      <c r="C186" s="10"/>
      <c r="D186" s="20"/>
      <c r="E186" s="43"/>
      <c r="F186" s="14"/>
    </row>
    <row r="187" spans="1:6" ht="13.8" x14ac:dyDescent="0.25">
      <c r="A187" s="31">
        <v>32</v>
      </c>
      <c r="B187" s="32" t="s">
        <v>103</v>
      </c>
      <c r="C187" s="10">
        <v>6000</v>
      </c>
      <c r="D187" s="20" t="s">
        <v>5</v>
      </c>
      <c r="E187" s="43"/>
      <c r="F187" s="14">
        <f>+E187*$C187</f>
        <v>0</v>
      </c>
    </row>
    <row r="188" spans="1:6" ht="13.8" x14ac:dyDescent="0.25">
      <c r="A188" s="33"/>
      <c r="B188" s="19"/>
      <c r="C188" s="10"/>
      <c r="D188" s="20"/>
      <c r="E188" s="43"/>
      <c r="F188" s="14"/>
    </row>
    <row r="189" spans="1:6" ht="13.8" x14ac:dyDescent="0.25">
      <c r="A189" s="31">
        <v>33</v>
      </c>
      <c r="B189" s="32" t="s">
        <v>104</v>
      </c>
      <c r="C189" s="10">
        <v>50</v>
      </c>
      <c r="D189" s="20" t="s">
        <v>5</v>
      </c>
      <c r="E189" s="43"/>
      <c r="F189" s="14">
        <f>+E189*$C189</f>
        <v>0</v>
      </c>
    </row>
    <row r="190" spans="1:6" ht="13.8" x14ac:dyDescent="0.25">
      <c r="A190" s="33"/>
      <c r="B190" s="38"/>
      <c r="C190" s="10"/>
      <c r="D190" s="20"/>
      <c r="E190" s="43" t="s">
        <v>149</v>
      </c>
      <c r="F190" s="14"/>
    </row>
    <row r="191" spans="1:6" ht="13.8" x14ac:dyDescent="0.25">
      <c r="A191" s="31">
        <v>34</v>
      </c>
      <c r="B191" s="39" t="s">
        <v>105</v>
      </c>
      <c r="C191" s="18">
        <v>120</v>
      </c>
      <c r="D191" s="20" t="s">
        <v>106</v>
      </c>
      <c r="E191" s="43"/>
      <c r="F191" s="14">
        <f>+E191*$C191</f>
        <v>0</v>
      </c>
    </row>
    <row r="192" spans="1:6" ht="13.8" x14ac:dyDescent="0.25">
      <c r="A192" s="33"/>
      <c r="B192" s="40"/>
      <c r="C192" s="18"/>
      <c r="D192" s="20"/>
      <c r="E192" s="43"/>
      <c r="F192" s="14"/>
    </row>
    <row r="193" spans="1:6" ht="13.8" x14ac:dyDescent="0.25">
      <c r="A193" s="31">
        <v>35</v>
      </c>
      <c r="B193" s="32" t="s">
        <v>107</v>
      </c>
      <c r="C193" s="10"/>
      <c r="D193" s="20"/>
      <c r="E193" s="43"/>
      <c r="F193" s="14"/>
    </row>
    <row r="194" spans="1:6" ht="13.8" x14ac:dyDescent="0.25">
      <c r="A194" s="16" t="s">
        <v>8</v>
      </c>
      <c r="B194" s="19" t="s">
        <v>12</v>
      </c>
      <c r="C194" s="10">
        <v>100</v>
      </c>
      <c r="D194" s="20" t="s">
        <v>4</v>
      </c>
      <c r="E194" s="43"/>
      <c r="F194" s="14">
        <f>+E194*$C194</f>
        <v>0</v>
      </c>
    </row>
    <row r="195" spans="1:6" ht="13.8" x14ac:dyDescent="0.25">
      <c r="A195" s="16" t="s">
        <v>9</v>
      </c>
      <c r="B195" s="19" t="s">
        <v>108</v>
      </c>
      <c r="C195" s="10">
        <v>10</v>
      </c>
      <c r="D195" s="20" t="s">
        <v>0</v>
      </c>
      <c r="E195" s="43"/>
      <c r="F195" s="14">
        <f>+E195*$C195</f>
        <v>0</v>
      </c>
    </row>
    <row r="196" spans="1:6" ht="13.8" x14ac:dyDescent="0.25">
      <c r="A196" s="16" t="s">
        <v>10</v>
      </c>
      <c r="B196" s="19" t="s">
        <v>109</v>
      </c>
      <c r="C196" s="10">
        <v>5</v>
      </c>
      <c r="D196" s="20" t="s">
        <v>0</v>
      </c>
      <c r="E196" s="43"/>
      <c r="F196" s="14">
        <f>+E196*$C196</f>
        <v>0</v>
      </c>
    </row>
    <row r="197" spans="1:6" ht="13.8" x14ac:dyDescent="0.25">
      <c r="A197" s="16" t="s">
        <v>11</v>
      </c>
      <c r="B197" s="19" t="s">
        <v>110</v>
      </c>
      <c r="C197" s="10">
        <v>200</v>
      </c>
      <c r="D197" s="20" t="s">
        <v>5</v>
      </c>
      <c r="E197" s="43"/>
      <c r="F197" s="14">
        <f>+E197*$C197</f>
        <v>0</v>
      </c>
    </row>
    <row r="198" spans="1:6" ht="13.8" x14ac:dyDescent="0.25">
      <c r="A198" s="16"/>
      <c r="B198" s="19"/>
      <c r="C198" s="10"/>
      <c r="D198" s="20"/>
      <c r="E198" s="43"/>
      <c r="F198" s="14"/>
    </row>
    <row r="199" spans="1:6" ht="27.6" x14ac:dyDescent="0.25">
      <c r="A199" s="31">
        <v>36</v>
      </c>
      <c r="B199" s="32" t="s">
        <v>185</v>
      </c>
      <c r="C199" s="10">
        <v>400</v>
      </c>
      <c r="D199" s="20" t="s">
        <v>5</v>
      </c>
      <c r="E199" s="45"/>
      <c r="F199" s="14">
        <f>+E199*C199</f>
        <v>0</v>
      </c>
    </row>
    <row r="200" spans="1:6" ht="13.8" x14ac:dyDescent="0.25">
      <c r="A200" s="33"/>
      <c r="B200" s="19"/>
      <c r="C200" s="10"/>
      <c r="D200" s="20"/>
      <c r="E200" s="43"/>
      <c r="F200" s="14"/>
    </row>
    <row r="201" spans="1:6" ht="13.8" x14ac:dyDescent="0.25">
      <c r="A201" s="31">
        <v>37</v>
      </c>
      <c r="B201" s="32" t="s">
        <v>111</v>
      </c>
      <c r="C201" s="10"/>
      <c r="D201" s="20"/>
      <c r="E201" s="43"/>
      <c r="F201" s="14"/>
    </row>
    <row r="202" spans="1:6" ht="13.8" x14ac:dyDescent="0.25">
      <c r="A202" s="16" t="s">
        <v>8</v>
      </c>
      <c r="B202" s="19" t="s">
        <v>112</v>
      </c>
      <c r="C202" s="10">
        <v>25</v>
      </c>
      <c r="D202" s="20" t="s">
        <v>0</v>
      </c>
      <c r="E202" s="43"/>
      <c r="F202" s="14">
        <f>+E202*$C202</f>
        <v>0</v>
      </c>
    </row>
    <row r="203" spans="1:6" ht="13.8" x14ac:dyDescent="0.25">
      <c r="A203" s="16" t="s">
        <v>9</v>
      </c>
      <c r="B203" s="19" t="s">
        <v>113</v>
      </c>
      <c r="C203" s="10">
        <v>10</v>
      </c>
      <c r="D203" s="20" t="s">
        <v>0</v>
      </c>
      <c r="E203" s="43"/>
      <c r="F203" s="14">
        <f t="shared" ref="F203:F209" si="5">+E203*$C203</f>
        <v>0</v>
      </c>
    </row>
    <row r="204" spans="1:6" ht="13.8" x14ac:dyDescent="0.25">
      <c r="A204" s="16" t="s">
        <v>10</v>
      </c>
      <c r="B204" s="19" t="s">
        <v>114</v>
      </c>
      <c r="C204" s="10">
        <v>10</v>
      </c>
      <c r="D204" s="20" t="s">
        <v>0</v>
      </c>
      <c r="E204" s="43"/>
      <c r="F204" s="14">
        <f t="shared" si="5"/>
        <v>0</v>
      </c>
    </row>
    <row r="205" spans="1:6" ht="13.8" x14ac:dyDescent="0.25">
      <c r="A205" s="16" t="s">
        <v>11</v>
      </c>
      <c r="B205" s="19" t="s">
        <v>115</v>
      </c>
      <c r="C205" s="10">
        <v>10</v>
      </c>
      <c r="D205" s="20" t="s">
        <v>0</v>
      </c>
      <c r="E205" s="43"/>
      <c r="F205" s="14">
        <f t="shared" si="5"/>
        <v>0</v>
      </c>
    </row>
    <row r="206" spans="1:6" ht="13.8" x14ac:dyDescent="0.25">
      <c r="A206" s="16" t="s">
        <v>43</v>
      </c>
      <c r="B206" s="19" t="s">
        <v>116</v>
      </c>
      <c r="C206" s="10">
        <v>10</v>
      </c>
      <c r="D206" s="20" t="s">
        <v>0</v>
      </c>
      <c r="E206" s="43"/>
      <c r="F206" s="14">
        <f t="shared" si="5"/>
        <v>0</v>
      </c>
    </row>
    <row r="207" spans="1:6" ht="13.8" x14ac:dyDescent="0.25">
      <c r="A207" s="16" t="s">
        <v>45</v>
      </c>
      <c r="B207" s="19" t="s">
        <v>117</v>
      </c>
      <c r="C207" s="10">
        <v>10</v>
      </c>
      <c r="D207" s="20" t="s">
        <v>0</v>
      </c>
      <c r="E207" s="43"/>
      <c r="F207" s="14">
        <f t="shared" si="5"/>
        <v>0</v>
      </c>
    </row>
    <row r="208" spans="1:6" ht="13.8" x14ac:dyDescent="0.25">
      <c r="A208" s="16" t="s">
        <v>47</v>
      </c>
      <c r="B208" s="19" t="s">
        <v>118</v>
      </c>
      <c r="C208" s="10">
        <v>10</v>
      </c>
      <c r="D208" s="20" t="s">
        <v>0</v>
      </c>
      <c r="E208" s="43"/>
      <c r="F208" s="14">
        <f t="shared" si="5"/>
        <v>0</v>
      </c>
    </row>
    <row r="209" spans="1:6" ht="13.8" x14ac:dyDescent="0.25">
      <c r="A209" s="16" t="s">
        <v>49</v>
      </c>
      <c r="B209" s="19" t="s">
        <v>119</v>
      </c>
      <c r="C209" s="10">
        <v>5</v>
      </c>
      <c r="D209" s="20" t="s">
        <v>0</v>
      </c>
      <c r="E209" s="43"/>
      <c r="F209" s="14">
        <f t="shared" si="5"/>
        <v>0</v>
      </c>
    </row>
    <row r="210" spans="1:6" ht="13.8" x14ac:dyDescent="0.25">
      <c r="A210" s="16"/>
      <c r="B210" s="19"/>
      <c r="C210" s="41"/>
      <c r="D210" s="20"/>
      <c r="E210" s="43"/>
      <c r="F210" s="14"/>
    </row>
    <row r="211" spans="1:6" ht="13.8" x14ac:dyDescent="0.25">
      <c r="A211" s="31">
        <v>38</v>
      </c>
      <c r="B211" s="32" t="s">
        <v>120</v>
      </c>
      <c r="C211" s="42"/>
      <c r="D211" s="20"/>
      <c r="E211" s="43"/>
      <c r="F211" s="14"/>
    </row>
    <row r="212" spans="1:6" ht="13.8" x14ac:dyDescent="0.25">
      <c r="A212" s="16" t="s">
        <v>8</v>
      </c>
      <c r="B212" s="19" t="s">
        <v>121</v>
      </c>
      <c r="C212" s="18">
        <v>50</v>
      </c>
      <c r="D212" s="20" t="s">
        <v>4</v>
      </c>
      <c r="E212" s="43"/>
      <c r="F212" s="14">
        <f>+E212*$C212</f>
        <v>0</v>
      </c>
    </row>
    <row r="213" spans="1:6" ht="13.8" x14ac:dyDescent="0.25">
      <c r="A213" s="16" t="s">
        <v>9</v>
      </c>
      <c r="B213" s="19" t="s">
        <v>122</v>
      </c>
      <c r="C213" s="18">
        <v>50</v>
      </c>
      <c r="D213" s="20" t="s">
        <v>4</v>
      </c>
      <c r="E213" s="43"/>
      <c r="F213" s="14">
        <f>+E213*$C213</f>
        <v>0</v>
      </c>
    </row>
    <row r="214" spans="1:6" ht="15" customHeight="1" x14ac:dyDescent="0.25">
      <c r="A214" s="16" t="s">
        <v>10</v>
      </c>
      <c r="B214" s="19" t="s">
        <v>123</v>
      </c>
      <c r="C214" s="18">
        <v>50</v>
      </c>
      <c r="D214" s="20" t="s">
        <v>4</v>
      </c>
      <c r="E214" s="43"/>
      <c r="F214" s="14">
        <f>+E214*$C214</f>
        <v>0</v>
      </c>
    </row>
    <row r="215" spans="1:6" ht="13.8" x14ac:dyDescent="0.25">
      <c r="A215" s="16" t="s">
        <v>11</v>
      </c>
      <c r="B215" s="19" t="s">
        <v>124</v>
      </c>
      <c r="C215" s="18">
        <v>50</v>
      </c>
      <c r="D215" s="20" t="s">
        <v>4</v>
      </c>
      <c r="E215" s="43"/>
      <c r="F215" s="14">
        <f>+E215*$C215</f>
        <v>0</v>
      </c>
    </row>
    <row r="216" spans="1:6" ht="13.8" x14ac:dyDescent="0.25">
      <c r="A216" s="16" t="s">
        <v>43</v>
      </c>
      <c r="B216" s="19" t="s">
        <v>125</v>
      </c>
      <c r="C216" s="18">
        <v>50</v>
      </c>
      <c r="D216" s="20" t="s">
        <v>4</v>
      </c>
      <c r="E216" s="43"/>
      <c r="F216" s="14">
        <f>+E216*$C216</f>
        <v>0</v>
      </c>
    </row>
    <row r="217" spans="1:6" ht="13.8" x14ac:dyDescent="0.25">
      <c r="A217" s="16"/>
      <c r="B217" s="19"/>
      <c r="C217" s="18"/>
      <c r="D217" s="20"/>
      <c r="E217" s="43"/>
      <c r="F217" s="14"/>
    </row>
    <row r="218" spans="1:6" ht="15" customHeight="1" x14ac:dyDescent="0.25">
      <c r="A218" s="31">
        <v>39</v>
      </c>
      <c r="B218" s="32" t="s">
        <v>126</v>
      </c>
      <c r="C218" s="10"/>
      <c r="D218" s="20"/>
      <c r="E218" s="43"/>
      <c r="F218" s="14"/>
    </row>
    <row r="219" spans="1:6" ht="13.8" x14ac:dyDescent="0.25">
      <c r="A219" s="16" t="s">
        <v>8</v>
      </c>
      <c r="B219" s="19" t="s">
        <v>127</v>
      </c>
      <c r="C219" s="10">
        <v>30</v>
      </c>
      <c r="D219" s="20" t="s">
        <v>128</v>
      </c>
      <c r="E219" s="43"/>
      <c r="F219" s="14">
        <f>+E219*$C219</f>
        <v>0</v>
      </c>
    </row>
    <row r="220" spans="1:6" ht="27.6" x14ac:dyDescent="0.25">
      <c r="A220" s="16" t="s">
        <v>9</v>
      </c>
      <c r="B220" s="19" t="s">
        <v>129</v>
      </c>
      <c r="C220" s="10">
        <v>20</v>
      </c>
      <c r="D220" s="20" t="s">
        <v>0</v>
      </c>
      <c r="E220" s="45"/>
      <c r="F220" s="14">
        <f t="shared" ref="F220:F228" si="6">+E220*$C220</f>
        <v>0</v>
      </c>
    </row>
    <row r="221" spans="1:6" ht="13.8" x14ac:dyDescent="0.25">
      <c r="A221" s="16" t="s">
        <v>10</v>
      </c>
      <c r="B221" s="19" t="s">
        <v>130</v>
      </c>
      <c r="C221" s="10">
        <v>50</v>
      </c>
      <c r="D221" s="20" t="s">
        <v>0</v>
      </c>
      <c r="E221" s="43"/>
      <c r="F221" s="14">
        <f t="shared" si="6"/>
        <v>0</v>
      </c>
    </row>
    <row r="222" spans="1:6" ht="27.6" x14ac:dyDescent="0.25">
      <c r="A222" s="16" t="s">
        <v>11</v>
      </c>
      <c r="B222" s="19" t="s">
        <v>131</v>
      </c>
      <c r="C222" s="10">
        <v>10</v>
      </c>
      <c r="D222" s="20" t="s">
        <v>0</v>
      </c>
      <c r="E222" s="43"/>
      <c r="F222" s="14">
        <f t="shared" si="6"/>
        <v>0</v>
      </c>
    </row>
    <row r="223" spans="1:6" ht="27.6" x14ac:dyDescent="0.25">
      <c r="A223" s="16" t="s">
        <v>43</v>
      </c>
      <c r="B223" s="19" t="s">
        <v>132</v>
      </c>
      <c r="C223" s="10">
        <v>10</v>
      </c>
      <c r="D223" s="20" t="s">
        <v>0</v>
      </c>
      <c r="E223" s="45"/>
      <c r="F223" s="14">
        <f t="shared" si="6"/>
        <v>0</v>
      </c>
    </row>
    <row r="224" spans="1:6" ht="13.8" x14ac:dyDescent="0.25">
      <c r="A224" s="16" t="s">
        <v>45</v>
      </c>
      <c r="B224" s="19" t="s">
        <v>133</v>
      </c>
      <c r="C224" s="10">
        <v>2</v>
      </c>
      <c r="D224" s="20" t="s">
        <v>0</v>
      </c>
      <c r="E224" s="43"/>
      <c r="F224" s="14">
        <f t="shared" si="6"/>
        <v>0</v>
      </c>
    </row>
    <row r="225" spans="1:6" ht="13.8" x14ac:dyDescent="0.25">
      <c r="A225" s="16" t="s">
        <v>47</v>
      </c>
      <c r="B225" s="19" t="s">
        <v>134</v>
      </c>
      <c r="C225" s="10">
        <v>100</v>
      </c>
      <c r="D225" s="20" t="s">
        <v>4</v>
      </c>
      <c r="E225" s="43"/>
      <c r="F225" s="14">
        <f t="shared" si="6"/>
        <v>0</v>
      </c>
    </row>
    <row r="226" spans="1:6" ht="27.6" x14ac:dyDescent="0.25">
      <c r="A226" s="16" t="s">
        <v>49</v>
      </c>
      <c r="B226" s="19" t="s">
        <v>176</v>
      </c>
      <c r="C226" s="10">
        <v>13</v>
      </c>
      <c r="D226" s="20" t="s">
        <v>128</v>
      </c>
      <c r="E226" s="43"/>
      <c r="F226" s="14">
        <f t="shared" si="6"/>
        <v>0</v>
      </c>
    </row>
    <row r="227" spans="1:6" ht="13.8" x14ac:dyDescent="0.25">
      <c r="A227" s="16" t="s">
        <v>50</v>
      </c>
      <c r="B227" s="19" t="s">
        <v>135</v>
      </c>
      <c r="C227" s="10">
        <v>1</v>
      </c>
      <c r="D227" s="20" t="s">
        <v>0</v>
      </c>
      <c r="E227" s="43"/>
      <c r="F227" s="14">
        <f t="shared" si="6"/>
        <v>0</v>
      </c>
    </row>
    <row r="228" spans="1:6" ht="13.8" x14ac:dyDescent="0.25">
      <c r="A228" s="16" t="s">
        <v>61</v>
      </c>
      <c r="B228" s="19" t="s">
        <v>136</v>
      </c>
      <c r="C228" s="10">
        <v>40</v>
      </c>
      <c r="D228" s="20" t="s">
        <v>106</v>
      </c>
      <c r="E228" s="43"/>
      <c r="F228" s="14">
        <f t="shared" si="6"/>
        <v>0</v>
      </c>
    </row>
    <row r="229" spans="1:6" ht="13.8" x14ac:dyDescent="0.25">
      <c r="A229" s="16"/>
      <c r="B229" s="19"/>
      <c r="C229" s="10"/>
      <c r="D229" s="20"/>
      <c r="E229" s="43"/>
      <c r="F229" s="14"/>
    </row>
    <row r="230" spans="1:6" ht="15" customHeight="1" x14ac:dyDescent="0.25">
      <c r="A230" s="31">
        <v>40</v>
      </c>
      <c r="B230" s="32" t="s">
        <v>137</v>
      </c>
      <c r="C230" s="10"/>
      <c r="D230" s="20"/>
      <c r="E230" s="43"/>
      <c r="F230" s="14"/>
    </row>
    <row r="231" spans="1:6" ht="13.8" x14ac:dyDescent="0.25">
      <c r="A231" s="16" t="s">
        <v>8</v>
      </c>
      <c r="B231" s="19" t="s">
        <v>138</v>
      </c>
      <c r="C231" s="10">
        <v>50</v>
      </c>
      <c r="D231" s="20" t="s">
        <v>4</v>
      </c>
      <c r="E231" s="43"/>
      <c r="F231" s="14">
        <f>+E231*$C231</f>
        <v>0</v>
      </c>
    </row>
    <row r="232" spans="1:6" ht="13.8" x14ac:dyDescent="0.25">
      <c r="A232" s="16" t="s">
        <v>9</v>
      </c>
      <c r="B232" s="19" t="s">
        <v>139</v>
      </c>
      <c r="C232" s="10">
        <v>50</v>
      </c>
      <c r="D232" s="20" t="s">
        <v>4</v>
      </c>
      <c r="E232" s="43"/>
      <c r="F232" s="14">
        <f>+E232*$C232</f>
        <v>0</v>
      </c>
    </row>
    <row r="233" spans="1:6" ht="13.8" x14ac:dyDescent="0.25">
      <c r="A233" s="16" t="s">
        <v>10</v>
      </c>
      <c r="B233" s="19" t="s">
        <v>140</v>
      </c>
      <c r="C233" s="10">
        <v>50</v>
      </c>
      <c r="D233" s="20" t="s">
        <v>4</v>
      </c>
      <c r="E233" s="43"/>
      <c r="F233" s="14">
        <f>+E233*$C233</f>
        <v>0</v>
      </c>
    </row>
    <row r="234" spans="1:6" ht="15" customHeight="1" x14ac:dyDescent="0.25">
      <c r="A234" s="16" t="s">
        <v>11</v>
      </c>
      <c r="B234" s="19" t="s">
        <v>141</v>
      </c>
      <c r="C234" s="10">
        <v>50</v>
      </c>
      <c r="D234" s="20" t="s">
        <v>4</v>
      </c>
      <c r="E234" s="43"/>
      <c r="F234" s="14">
        <f>+E234*$C234</f>
        <v>0</v>
      </c>
    </row>
    <row r="235" spans="1:6" ht="13.8" x14ac:dyDescent="0.25">
      <c r="A235" s="16" t="s">
        <v>43</v>
      </c>
      <c r="B235" s="19" t="s">
        <v>142</v>
      </c>
      <c r="C235" s="10">
        <v>1</v>
      </c>
      <c r="D235" s="20" t="s">
        <v>0</v>
      </c>
      <c r="E235" s="43"/>
      <c r="F235" s="14">
        <f>+E235*$C235</f>
        <v>0</v>
      </c>
    </row>
    <row r="236" spans="1:6" ht="13.8" x14ac:dyDescent="0.25">
      <c r="A236" s="16"/>
      <c r="B236" s="19"/>
      <c r="C236" s="10"/>
      <c r="D236" s="20"/>
      <c r="E236" s="43"/>
      <c r="F236" s="14"/>
    </row>
    <row r="237" spans="1:6" ht="13.8" x14ac:dyDescent="0.25">
      <c r="A237" s="31">
        <v>41</v>
      </c>
      <c r="B237" s="32" t="s">
        <v>143</v>
      </c>
      <c r="C237" s="10">
        <v>40</v>
      </c>
      <c r="D237" s="36" t="s">
        <v>106</v>
      </c>
      <c r="E237" s="43"/>
      <c r="F237" s="14">
        <f>+E237*$C237</f>
        <v>0</v>
      </c>
    </row>
    <row r="238" spans="1:6" ht="13.8" x14ac:dyDescent="0.25">
      <c r="A238" s="33"/>
      <c r="B238" s="19"/>
      <c r="C238" s="10"/>
      <c r="D238" s="36"/>
      <c r="E238" s="43" t="s">
        <v>149</v>
      </c>
      <c r="F238" s="14"/>
    </row>
    <row r="239" spans="1:6" ht="13.8" x14ac:dyDescent="0.25">
      <c r="A239" s="31">
        <v>42</v>
      </c>
      <c r="B239" s="32" t="s">
        <v>144</v>
      </c>
      <c r="C239" s="10">
        <v>40</v>
      </c>
      <c r="D239" s="36" t="s">
        <v>106</v>
      </c>
      <c r="E239" s="45"/>
      <c r="F239" s="14">
        <f>+E239*$C239</f>
        <v>0</v>
      </c>
    </row>
    <row r="240" spans="1:6" ht="15" customHeight="1" x14ac:dyDescent="0.25">
      <c r="A240" s="33"/>
      <c r="B240" s="19"/>
      <c r="C240" s="18"/>
      <c r="D240" s="20"/>
      <c r="E240" s="43"/>
      <c r="F240" s="14"/>
    </row>
    <row r="241" spans="1:6" ht="13.8" x14ac:dyDescent="0.25">
      <c r="A241" s="31">
        <v>43</v>
      </c>
      <c r="B241" s="32" t="s">
        <v>145</v>
      </c>
      <c r="C241" s="18">
        <v>5</v>
      </c>
      <c r="D241" s="20" t="s">
        <v>0</v>
      </c>
      <c r="E241" s="43"/>
      <c r="F241" s="14">
        <f>+E241*$C241</f>
        <v>0</v>
      </c>
    </row>
    <row r="242" spans="1:6" ht="15" customHeight="1" x14ac:dyDescent="0.25">
      <c r="A242" s="31"/>
      <c r="B242" s="32"/>
      <c r="C242" s="18"/>
      <c r="D242" s="20"/>
      <c r="E242" s="43"/>
      <c r="F242" s="14"/>
    </row>
    <row r="243" spans="1:6" ht="13.8" x14ac:dyDescent="0.25">
      <c r="A243" s="31"/>
      <c r="B243" s="32" t="s">
        <v>146</v>
      </c>
      <c r="C243" s="18"/>
      <c r="D243" s="20"/>
      <c r="E243" s="43"/>
      <c r="F243" s="14">
        <f>SUM(F7:F241)</f>
        <v>0</v>
      </c>
    </row>
    <row r="244" spans="1:6" ht="13.8" x14ac:dyDescent="0.25">
      <c r="A244" s="31"/>
      <c r="B244" s="32"/>
      <c r="C244" s="18"/>
      <c r="D244" s="20"/>
      <c r="E244" s="43"/>
      <c r="F244" s="14"/>
    </row>
    <row r="245" spans="1:6" ht="13.8" x14ac:dyDescent="0.25">
      <c r="A245" s="31">
        <v>44</v>
      </c>
      <c r="B245" s="32" t="s">
        <v>147</v>
      </c>
      <c r="C245" s="18"/>
      <c r="D245" s="20"/>
      <c r="E245" s="43"/>
      <c r="F245" s="14">
        <f>+F243*0.1</f>
        <v>0</v>
      </c>
    </row>
    <row r="246" spans="1:6" ht="15" customHeight="1" x14ac:dyDescent="0.25">
      <c r="A246" s="31"/>
      <c r="B246" s="32"/>
      <c r="C246" s="18"/>
      <c r="D246" s="20"/>
      <c r="E246" s="43"/>
      <c r="F246" s="14"/>
    </row>
    <row r="247" spans="1:6" ht="13.8" x14ac:dyDescent="0.25">
      <c r="A247" s="31"/>
      <c r="B247" s="32" t="s">
        <v>148</v>
      </c>
      <c r="C247" s="18"/>
      <c r="D247" s="20"/>
      <c r="E247" s="43"/>
      <c r="F247" s="14">
        <f>+F245+F243</f>
        <v>0</v>
      </c>
    </row>
    <row r="248" spans="1:6" x14ac:dyDescent="0.25">
      <c r="A248" s="2"/>
    </row>
    <row r="249" spans="1:6" x14ac:dyDescent="0.25">
      <c r="A249" s="2"/>
    </row>
    <row r="250" spans="1:6" ht="15" customHeight="1" x14ac:dyDescent="0.25">
      <c r="A250" s="2"/>
    </row>
    <row r="251" spans="1:6" x14ac:dyDescent="0.25">
      <c r="A251" s="2"/>
    </row>
    <row r="252" spans="1:6" x14ac:dyDescent="0.25">
      <c r="A252" s="2"/>
    </row>
    <row r="253" spans="1:6" x14ac:dyDescent="0.25">
      <c r="A253" s="2"/>
    </row>
    <row r="254" spans="1:6" ht="15" customHeight="1" x14ac:dyDescent="0.25">
      <c r="A254" s="2"/>
    </row>
    <row r="255" spans="1:6" x14ac:dyDescent="0.25">
      <c r="A255" s="2"/>
    </row>
    <row r="256" spans="1:6" x14ac:dyDescent="0.25">
      <c r="A256" s="2"/>
    </row>
    <row r="257" spans="1:1" x14ac:dyDescent="0.25">
      <c r="A257" s="2"/>
    </row>
    <row r="258" spans="1:1" ht="15" customHeight="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ht="15" customHeight="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ht="15" customHeight="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ht="15" customHeight="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ht="15" customHeight="1" x14ac:dyDescent="0.25">
      <c r="A274" s="2"/>
    </row>
  </sheetData>
  <mergeCells count="2">
    <mergeCell ref="C5:D5"/>
    <mergeCell ref="A1:F4"/>
  </mergeCells>
  <phoneticPr fontId="2" type="noConversion"/>
  <pageMargins left="0.25" right="0.25" top="0.5" bottom="0.5" header="0.25" footer="0.25"/>
  <pageSetup scale="87" fitToHeight="0" orientation="portrait" r:id="rId1"/>
  <headerFooter alignWithMargins="0">
    <oddHeader xml:space="preserve">&amp;RPage &amp;P of &amp;N
</oddHeader>
    <oddFooter>&amp;L&amp;9March 24, 2015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Bidders 1 - 4</vt:lpstr>
      <vt:lpstr>'Bidders 1 - 4'!Print_Area</vt:lpstr>
      <vt:lpstr>'Bidders 1 - 4'!Print_Titles</vt:lpstr>
    </vt:vector>
  </TitlesOfParts>
  <Company>City of Charlotte, NC,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Becky</dc:creator>
  <cp:lastModifiedBy>Maxie, Bridgette</cp:lastModifiedBy>
  <cp:lastPrinted>2023-03-27T16:45:03Z</cp:lastPrinted>
  <dcterms:created xsi:type="dcterms:W3CDTF">2006-10-30T13:14:47Z</dcterms:created>
  <dcterms:modified xsi:type="dcterms:W3CDTF">2023-04-23T03:29:00Z</dcterms:modified>
</cp:coreProperties>
</file>