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O:\_ITBs (Construction) - Formal\2023 (FY) Formal Construction ITBs\FY23-ITBCON-28 On Call Stream Restoration and Sanitary Sewer Repair (Wally)\2 - Solicitation\Addenda\"/>
    </mc:Choice>
  </mc:AlternateContent>
  <xr:revisionPtr revIDLastSave="0" documentId="8_{7934101A-6A11-46F0-88F8-F2B28B149526}" xr6:coauthVersionLast="47" xr6:coauthVersionMax="47" xr10:uidLastSave="{00000000-0000-0000-0000-000000000000}"/>
  <bookViews>
    <workbookView xWindow="-28920" yWindow="-120" windowWidth="29040" windowHeight="15840" xr2:uid="{6E79E961-D1AB-4084-A443-D547E714C377}"/>
  </bookViews>
  <sheets>
    <sheet name="Bid Tab" sheetId="2" r:id="rId1"/>
  </sheets>
  <definedNames>
    <definedName name="_xlnm.Print_Titles" localSheetId="0">'Bid Tab'!$9:$9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4" i="2" l="1"/>
  <c r="I32" i="2"/>
  <c r="I31" i="2"/>
  <c r="I30" i="2"/>
  <c r="I29" i="2"/>
  <c r="I276" i="2" l="1"/>
  <c r="I275" i="2"/>
  <c r="I197" i="2"/>
  <c r="I253" i="2"/>
  <c r="I254" i="2"/>
  <c r="I255" i="2"/>
  <c r="I256" i="2"/>
  <c r="I257" i="2"/>
  <c r="I259" i="2"/>
  <c r="I260" i="2"/>
  <c r="I261" i="2"/>
  <c r="I262" i="2"/>
  <c r="I263" i="2"/>
  <c r="I264" i="2"/>
  <c r="I266" i="2"/>
  <c r="I267" i="2"/>
  <c r="I268" i="2"/>
  <c r="I270" i="2"/>
  <c r="I271" i="2"/>
  <c r="I272" i="2"/>
  <c r="I96" i="2"/>
  <c r="I97" i="2"/>
  <c r="I100" i="2"/>
  <c r="I101" i="2"/>
  <c r="I103" i="2"/>
  <c r="I104" i="2"/>
  <c r="I106" i="2"/>
  <c r="I107" i="2"/>
  <c r="I109" i="2"/>
  <c r="I110" i="2"/>
  <c r="I112" i="2"/>
  <c r="I113" i="2"/>
  <c r="I115" i="2"/>
  <c r="I116" i="2"/>
  <c r="I118" i="2"/>
  <c r="I119" i="2"/>
  <c r="I121" i="2"/>
  <c r="I122" i="2"/>
  <c r="I124" i="2"/>
  <c r="I125" i="2"/>
  <c r="I127" i="2"/>
  <c r="I128" i="2"/>
  <c r="I130" i="2"/>
  <c r="I131" i="2"/>
  <c r="I132" i="2"/>
  <c r="I133" i="2"/>
  <c r="I134" i="2"/>
  <c r="I135" i="2"/>
  <c r="I136" i="2"/>
  <c r="I137" i="2"/>
  <c r="I138" i="2"/>
  <c r="I139" i="2"/>
  <c r="I141" i="2"/>
  <c r="I142" i="2"/>
  <c r="I143" i="2"/>
  <c r="I146" i="2"/>
  <c r="I147" i="2"/>
  <c r="I149" i="2"/>
  <c r="I150" i="2"/>
  <c r="I152" i="2"/>
  <c r="I153" i="2"/>
  <c r="I155" i="2"/>
  <c r="I156" i="2"/>
  <c r="I158" i="2"/>
  <c r="I159" i="2"/>
  <c r="I162" i="2"/>
  <c r="I163" i="2"/>
  <c r="I165" i="2"/>
  <c r="I166" i="2"/>
  <c r="I168" i="2"/>
  <c r="I169" i="2"/>
  <c r="I170" i="2"/>
  <c r="I173" i="2"/>
  <c r="I174" i="2"/>
  <c r="I175" i="2"/>
  <c r="I176" i="2"/>
  <c r="I177" i="2"/>
  <c r="I179" i="2"/>
  <c r="I180" i="2"/>
  <c r="I181" i="2"/>
  <c r="I182" i="2"/>
  <c r="I183" i="2"/>
  <c r="I185" i="2"/>
  <c r="I186" i="2"/>
  <c r="I187" i="2"/>
  <c r="I188" i="2"/>
  <c r="I189" i="2"/>
  <c r="I191" i="2"/>
  <c r="I192" i="2"/>
  <c r="I193" i="2"/>
  <c r="I194" i="2"/>
  <c r="I195" i="2"/>
  <c r="I198" i="2"/>
  <c r="I199" i="2"/>
  <c r="I200" i="2"/>
  <c r="I201" i="2"/>
  <c r="I202" i="2"/>
  <c r="I205" i="2"/>
  <c r="I206" i="2"/>
  <c r="I207" i="2"/>
  <c r="I209" i="2"/>
  <c r="I210" i="2"/>
  <c r="I211" i="2"/>
  <c r="I213" i="2"/>
  <c r="I214" i="2"/>
  <c r="I215" i="2"/>
  <c r="I217" i="2"/>
  <c r="I218" i="2"/>
  <c r="I220" i="2"/>
  <c r="I221" i="2"/>
  <c r="I222" i="2"/>
  <c r="I224" i="2"/>
  <c r="I225" i="2"/>
  <c r="I227" i="2"/>
  <c r="I228" i="2"/>
  <c r="I230" i="2"/>
  <c r="I231" i="2"/>
  <c r="I232" i="2"/>
  <c r="I233" i="2"/>
  <c r="I234" i="2"/>
  <c r="I235" i="2"/>
  <c r="I238" i="2"/>
  <c r="I239" i="2"/>
  <c r="I240" i="2"/>
  <c r="I241" i="2"/>
  <c r="I242" i="2"/>
  <c r="I243" i="2"/>
  <c r="I244" i="2"/>
  <c r="I245" i="2"/>
  <c r="I247" i="2"/>
  <c r="I248" i="2"/>
  <c r="I249" i="2"/>
  <c r="I250" i="2"/>
  <c r="I95" i="2"/>
  <c r="I87" i="2"/>
  <c r="I88" i="2"/>
  <c r="I89" i="2"/>
  <c r="I90" i="2"/>
  <c r="I91" i="2"/>
  <c r="I92" i="2"/>
  <c r="I86" i="2"/>
  <c r="I67" i="2"/>
  <c r="I69" i="2"/>
  <c r="I70" i="2"/>
  <c r="I71" i="2"/>
  <c r="I72" i="2"/>
  <c r="I73" i="2"/>
  <c r="I75" i="2"/>
  <c r="I76" i="2"/>
  <c r="I77" i="2"/>
  <c r="I78" i="2"/>
  <c r="I80" i="2"/>
  <c r="I81" i="2"/>
  <c r="I82" i="2"/>
  <c r="I83" i="2"/>
  <c r="I84" i="2"/>
  <c r="I66" i="2"/>
  <c r="I49" i="2"/>
  <c r="I50" i="2"/>
  <c r="I52" i="2"/>
  <c r="I53" i="2"/>
  <c r="I54" i="2"/>
  <c r="I55" i="2"/>
  <c r="I56" i="2"/>
  <c r="I57" i="2"/>
  <c r="I59" i="2"/>
  <c r="I60" i="2"/>
  <c r="I61" i="2"/>
  <c r="I62" i="2"/>
  <c r="I63" i="2"/>
  <c r="I64" i="2"/>
  <c r="I48" i="2"/>
  <c r="I40" i="2"/>
  <c r="I42" i="2"/>
  <c r="I43" i="2"/>
  <c r="I44" i="2"/>
  <c r="I45" i="2"/>
  <c r="I39" i="2"/>
  <c r="I35" i="2"/>
  <c r="I36" i="2"/>
  <c r="I34" i="2"/>
  <c r="I13" i="2"/>
  <c r="I14" i="2"/>
  <c r="I16" i="2"/>
  <c r="I17" i="2"/>
  <c r="I18" i="2"/>
  <c r="I19" i="2"/>
  <c r="I20" i="2"/>
  <c r="I23" i="2"/>
  <c r="I24" i="2"/>
  <c r="I25" i="2"/>
  <c r="I26" i="2"/>
  <c r="I27" i="2"/>
  <c r="I28" i="2"/>
  <c r="I12" i="2"/>
</calcChain>
</file>

<file path=xl/sharedStrings.xml><?xml version="1.0" encoding="utf-8"?>
<sst xmlns="http://schemas.openxmlformats.org/spreadsheetml/2006/main" count="676" uniqueCount="277">
  <si>
    <t>BID TABULATION</t>
  </si>
  <si>
    <t>ON-CALL STREAM RESTORATION AND SANITARY SEWER REPAIR</t>
  </si>
  <si>
    <t>MECKLENBURG COUNTY, NORTH CAROLINA</t>
  </si>
  <si>
    <t>ITEM</t>
  </si>
  <si>
    <t>DESCRIPTION</t>
  </si>
  <si>
    <t>UNIT</t>
  </si>
  <si>
    <t>UNIT PRICE</t>
  </si>
  <si>
    <t>EXTENDED TOTAL</t>
  </si>
  <si>
    <t>SECTION ONE: COMMON ITEMS</t>
  </si>
  <si>
    <t>SITE PREPARATION</t>
  </si>
  <si>
    <t>EA</t>
  </si>
  <si>
    <t>PROJECT STAKEOUT</t>
  </si>
  <si>
    <t>FOR CLEARING AND GRUBBING UNDERBRUSH, AS SPECIFIED</t>
  </si>
  <si>
    <t>A.</t>
  </si>
  <si>
    <t>CLEARING AND GRUBBING UNDERBRUSH OF ITEMS LESS THAN 6-INCHES IN DIAMETER</t>
  </si>
  <si>
    <t>SY</t>
  </si>
  <si>
    <t>B.</t>
  </si>
  <si>
    <t>FOR CUTTING AND DISPOSING (OR STACKING) OF TREES, LARGER THAN 6-INCH DIAMETER, AS SPECIFIED</t>
  </si>
  <si>
    <t>1)</t>
  </si>
  <si>
    <t>SELECT TREE REMOVAL (6"-18"DIAMETER)</t>
  </si>
  <si>
    <t>2)</t>
  </si>
  <si>
    <t>SELECT TREE REMOVAL (18"-30"DIAMETER)</t>
  </si>
  <si>
    <t>3)</t>
  </si>
  <si>
    <t>SELECT TREE REMOVAL (&gt;30"DIAMETER)</t>
  </si>
  <si>
    <t>LF</t>
  </si>
  <si>
    <t>ROADSIDE STRUCTURES</t>
  </si>
  <si>
    <t>INSTALL REPLACEMENT CONCRETE SIDEWALK</t>
  </si>
  <si>
    <t>INSTALL REPLACEMENT CONCRETE CURB</t>
  </si>
  <si>
    <t>EARTHWORK</t>
  </si>
  <si>
    <t>GRADING (CUT, PLACE, AND COMPACT) ON-SITE</t>
  </si>
  <si>
    <t>CY</t>
  </si>
  <si>
    <t>BORROW EXCAVATION</t>
  </si>
  <si>
    <t>ROCK REMOVAL (BY DRILLING, BLASTING, OR JACK HAMMERING)</t>
  </si>
  <si>
    <t>STONE PLACEMENT</t>
  </si>
  <si>
    <t xml:space="preserve">RIP RAP </t>
  </si>
  <si>
    <t>NO. 5 WASHED STONE</t>
  </si>
  <si>
    <t>TON</t>
  </si>
  <si>
    <t>#57 STONE</t>
  </si>
  <si>
    <t>C.</t>
  </si>
  <si>
    <t>MISC RIPRAP (CLASS A, CLASS B, CLASS I, &amp; CLASS II)</t>
  </si>
  <si>
    <t>CHANNEL BANK AND BED PROTECTION</t>
  </si>
  <si>
    <t>VARIABLE CONSTRUCTED RIFFLE</t>
  </si>
  <si>
    <t>CONTRUCTED RIFFLE</t>
  </si>
  <si>
    <t>ROCK AND ROLL RIFFLE</t>
  </si>
  <si>
    <t>BOULDER J-HOOK VANE</t>
  </si>
  <si>
    <t>LOG VANE OR LOG J-HOOK VANE</t>
  </si>
  <si>
    <t>LOG VANE</t>
  </si>
  <si>
    <t>LOG J-HOOK VANE</t>
  </si>
  <si>
    <t>STEP-POOL STRUCTURES</t>
  </si>
  <si>
    <t>ROCK CROSS VANE</t>
  </si>
  <si>
    <t>LOG SILL</t>
  </si>
  <si>
    <t>ROCK SILL</t>
  </si>
  <si>
    <t>TOE PROTECTION</t>
  </si>
  <si>
    <t>TOE PROTECTION-BOULDER</t>
  </si>
  <si>
    <t xml:space="preserve">TOE PROTECTION-RIP RAP </t>
  </si>
  <si>
    <t>TOE WOOD</t>
  </si>
  <si>
    <t>STEEL SHEET PILE BANK PROTECTION</t>
  </si>
  <si>
    <t>SF</t>
  </si>
  <si>
    <t xml:space="preserve">EROSION CONTROL </t>
  </si>
  <si>
    <t>TEMPRORY CONSTRUCTION ENTRANCE</t>
  </si>
  <si>
    <t>TEMPORARY HAUL/ACCESS ROADS - GRAVEL</t>
  </si>
  <si>
    <t>TEMPORARY UTILITY MAT PROTECTION</t>
  </si>
  <si>
    <t>TEMPORARY SILT FENCE</t>
  </si>
  <si>
    <t>TEMPORARY TREE PROTECTION/SAFETY FENCE</t>
  </si>
  <si>
    <t>TEMPORARY STREAM/DITCH CROSSING</t>
  </si>
  <si>
    <t>COIR FIBER MATTING</t>
  </si>
  <si>
    <t>COIR FIBER MATTING-400G</t>
  </si>
  <si>
    <t>COIR FIBER MATTING-700G</t>
  </si>
  <si>
    <t>COIR FIBER MATTING-900G</t>
  </si>
  <si>
    <t>TEMPORARY SEED AND MULCH</t>
  </si>
  <si>
    <t>AC</t>
  </si>
  <si>
    <t>STREAM BYPASS PUMP</t>
  </si>
  <si>
    <t>STREAM BYPASS PUMP-AROUND OPERATION 2-INCH PUMP</t>
  </si>
  <si>
    <t>DAY</t>
  </si>
  <si>
    <t>STREAM BYPASS PUMP-AROUND OPERATION 4-INCH PUMP</t>
  </si>
  <si>
    <t>STREAM BYPASS PUMP-AROUND OPERATION 6-INCH PUMP</t>
  </si>
  <si>
    <t>SPECIAL STILLING BASIN</t>
  </si>
  <si>
    <t>TEMPORARY ROCK SILT CHECK</t>
  </si>
  <si>
    <t>PLANTING</t>
  </si>
  <si>
    <t>PERMANENT SEEDING-RIPARIAN</t>
  </si>
  <si>
    <t>PERMANENT SEEDING-NON-RIPARIAN</t>
  </si>
  <si>
    <t>LIVE STAKES</t>
  </si>
  <si>
    <t>TUBELINGS</t>
  </si>
  <si>
    <t>HERBACEOUS PLUGS</t>
  </si>
  <si>
    <t>TOP SOIL</t>
  </si>
  <si>
    <t>SOD</t>
  </si>
  <si>
    <t>SECTION TWO: SEWER</t>
  </si>
  <si>
    <t>0 TO 6 FEET DEEP</t>
  </si>
  <si>
    <t>D.</t>
  </si>
  <si>
    <t>E.</t>
  </si>
  <si>
    <t>F.</t>
  </si>
  <si>
    <t>G.</t>
  </si>
  <si>
    <t>H.</t>
  </si>
  <si>
    <t>I.</t>
  </si>
  <si>
    <t>4" PVC SANITARY SEWER LATERAL CONNECTION</t>
  </si>
  <si>
    <t>J.</t>
  </si>
  <si>
    <t>4" PVC CLEAN OUT</t>
  </si>
  <si>
    <t>8" DIP SEWER (CLASS 350)</t>
  </si>
  <si>
    <t>10" DIP SEWER (CLASS 350)</t>
  </si>
  <si>
    <t>12" DIP SEWER (CLASS 350)</t>
  </si>
  <si>
    <t>16" DIP SEWER (CLASS 250)</t>
  </si>
  <si>
    <t>20" DIP SEWER (CLASS 250)</t>
  </si>
  <si>
    <t>24" DIP SEWER (CLASS 250)</t>
  </si>
  <si>
    <t>30" DIP SEWER (CLASS 250)</t>
  </si>
  <si>
    <t>36" DIP SEWER (CLASS 250)</t>
  </si>
  <si>
    <t>42" DIP SEWER (CLASS 250)</t>
  </si>
  <si>
    <t>48" DIP SEWER (CLASS 250)</t>
  </si>
  <si>
    <t>K.</t>
  </si>
  <si>
    <t>THE ADD ON COST FOR SUBSTITUTING RESTRAINED JOINT DUCTILE IRON PIPE FOR ANY  DUCTILE IRON PIPE INCLUDED IN  THE CONTRACT, AS SPECIFIED, COMPLETE IN PLACE</t>
  </si>
  <si>
    <t>8" RJ DIP SEWER</t>
  </si>
  <si>
    <t>10" RJ DIP SEWER</t>
  </si>
  <si>
    <t>12" RJ DIP SEWER</t>
  </si>
  <si>
    <t>4)</t>
  </si>
  <si>
    <t>16" RJ DIP SEWER</t>
  </si>
  <si>
    <t>5)</t>
  </si>
  <si>
    <t>6)</t>
  </si>
  <si>
    <t>20" RJ DIP SEWER</t>
  </si>
  <si>
    <t>7)</t>
  </si>
  <si>
    <t>24" RJ DIP SEWER</t>
  </si>
  <si>
    <t>8)</t>
  </si>
  <si>
    <t>30" RJ DIP SEWER</t>
  </si>
  <si>
    <t>9)</t>
  </si>
  <si>
    <t>36" RJ DIP SEWER</t>
  </si>
  <si>
    <t>10)</t>
  </si>
  <si>
    <t>42" RJ DIP SEWER</t>
  </si>
  <si>
    <t>48" RJ DIP SEWER</t>
  </si>
  <si>
    <t xml:space="preserve">FOR INSTALLING AERIAL STEEL PIPE CROSSINGS, ANY LOCATION, VARIOUS PIPE DIAMETERS, AS SPECIFIED, COMPLETE IN PLACE.   </t>
  </si>
  <si>
    <t>8" DIAMETER (GRADE "B") STEEL SEWERS</t>
  </si>
  <si>
    <t>0 TO 20 FEET LONG</t>
  </si>
  <si>
    <t>GREATER THAN 20 FEET IN LENGTH, PAYMENT FOR EACH FOOT OVER 20 FEET, ADD TO ITEM (A)(1) ABOVE</t>
  </si>
  <si>
    <t>10" DIAMETER (GRADE "B") STEEL SEWERS</t>
  </si>
  <si>
    <t>GREATER THAN 20 FEET IN LENGTH, PAYMENT FOR EACH FOOT OVER 20 FEET, ADD TO ITEM (B)(1) ABOVE</t>
  </si>
  <si>
    <t>12" DIAMETER (GRADE "B") STEEL SEWERS</t>
  </si>
  <si>
    <t>GREATER THAN 20 FEET IN LENGTH, PAYMENT FOR EACH FOOT OVER 20 FEET, ADD TO ITEM (C)(1) ABOVE</t>
  </si>
  <si>
    <t>16" DIAMETER (GRADE "B") STEEL SEWERS</t>
  </si>
  <si>
    <t>GREATER THAN 20 FEET IN LENGTH, PAYMENT FOR EACH FOOT OVER 20 FEET, ADD TO ITEM (D)(1) ABOVE</t>
  </si>
  <si>
    <t>24" DIAMETER (GRADE "B") STEEL SEWERS</t>
  </si>
  <si>
    <t>GREATER THAN 20 FEET IN LENGTH, PAYMENT FOR EACH FOOT OVER 20 FEET, ADD TO ITEM (E)(1) ABOVE</t>
  </si>
  <si>
    <t xml:space="preserve">FOR INSTALLING REINFORCED CONCRETE PIERS, ANY LOCATION, AS SPECIFIED IN ACCORDANCE TO CLTW DETAIL, COMPLETE IN PLACE.  </t>
  </si>
  <si>
    <t>REINFORCED CONCRETE PIER</t>
  </si>
  <si>
    <t>0 TO 6 VERTICAL FEET, COST PER PIER</t>
  </si>
  <si>
    <t>GREATER THAN 6 VERTICAL FEET, PAYMENT FOR EACH VERTICAL FOOT OVER 6 FEET, ADD TO ITEM (A)(1) ABOVE</t>
  </si>
  <si>
    <t>VF</t>
  </si>
  <si>
    <t>REINFORCED CONCRETE ANCHOR PIER</t>
  </si>
  <si>
    <t>0 TO 6 VERTICAL FEET, COST PER ANCHOR PIER</t>
  </si>
  <si>
    <t>GREATER THAN 6 VERTICAL FEET, PAYMENT FOR EACH VERTICAL FOOT OVER 6 FEET, ADD TO ITEM (B)(1) ABOVE</t>
  </si>
  <si>
    <t>FOR REMOVAL OF EXISTING UTILITIES, ANY LOCATION, AS SPRECIFIED, COMPLETE IN PLACE</t>
  </si>
  <si>
    <t>ABANDON SEWER PIPE IN PLACE</t>
  </si>
  <si>
    <t>REMOVAL OF SEWER PIPE</t>
  </si>
  <si>
    <t>REMOVAL OF SEWER MANHOLE</t>
  </si>
  <si>
    <t>FOR INSTALLLING NEW PRECAST CONRETE MANHOLES WITH A CONE SECTION TOP ON EXIST OR NEW SEWERS, VARIOUS DEPTHS AND SIZES OF SEWERS, COMPLETE RESTORATION, AS SPECIFIED, COMPLETE IN PLACE.</t>
  </si>
  <si>
    <t>4 FOOT DIAMETER MANHOLE UP TO 6 FEET IN DEPTH IN UNPAVED AREAS</t>
  </si>
  <si>
    <t>WITH 24" SOLID COVER</t>
  </si>
  <si>
    <t>WITH 24" CAM-LOCK WATERTIGHT COVER</t>
  </si>
  <si>
    <t>ADD ON COST IF MANHOLE IS IN PAVED AREA (ADD ON ITEMS (A)(1) AND (A)(2) ABOVE)</t>
  </si>
  <si>
    <t>PAYMENT FOR EACH VERTICAL FOOT OVER 6 FEET (ADD ON TO ITEMS (A)(1) AND (A)(2) ABOVE)</t>
  </si>
  <si>
    <t>ADD ON COST IF MANHOLE IS A FLAT-TOP (ADD ON ITEMS (A)(1) AND (A)(2) ABOVE)</t>
  </si>
  <si>
    <t>5 FOOT DIAMETER MANHOLE UP TO 6 FEET IN DEPTH IN UNPAVED AREAS</t>
  </si>
  <si>
    <t>ADD ON COST IF MANHOLE IS IN PAVED AREA (ADD ON ITEMS (B)(1) AND (B)(2) ABOVE)</t>
  </si>
  <si>
    <t>PAYMENT FOR EACH VERTICAL FOOT OVER 6 FEET (ADD ON TO ITEMS (B)(1) AND (B)(2) ABOVE)</t>
  </si>
  <si>
    <t>ADD ON COST IF MANHOLE IS A FLAT-TOP (ADD ON ITEMS (B)(1) AND (B)(2) ABOVE)</t>
  </si>
  <si>
    <t>6 FOOT DIAMETER MANHOLE UP TO 6 FEET IN DEPTH IN UNPAVED AREAS</t>
  </si>
  <si>
    <t>ADD ON COST IF MANHOLE IS IN PAVED AREA (ADD ON ITEMS (C)(1) AND (C)(2) ABOVE)</t>
  </si>
  <si>
    <t>PAYMENT FOR EACH VERTICAL FOOT OVER 6 FEET (ADD ON TO ITEMS (C)(1) AND (C)(2) ABOVE)</t>
  </si>
  <si>
    <t>ADD ON COST IF MANHOLE IS A FLAT-TOP (ADD ON ITEMS (C)(1) AND (C)(2) ABOVE)</t>
  </si>
  <si>
    <t>COST FOR ADDITIONAL CONNECTING SEWER INCLUDING 10 FEET OF DIP SEWER, ANY LOCATION, ANY DEPTH, ANY MANHOLE DIAMETER</t>
  </si>
  <si>
    <t>4" or 6" SERVICE LATERALS</t>
  </si>
  <si>
    <t>8" SEWER</t>
  </si>
  <si>
    <t>10" SEWER</t>
  </si>
  <si>
    <t>12" SEWER</t>
  </si>
  <si>
    <t>16" SEWER</t>
  </si>
  <si>
    <t>FOR REMOVING EXISTING MANHOLE CHIMNEY OR CONE SECTIONS DOWN TO SOLID WALL MATERIAL AND INSTALLING NEW PRECAST CONCRETE MANHOLE RISER SECTIONS TO THE SPECIFIED ELEVATION, INSTALLING A FLAT-TOP SECTION OR A STANDARD CONE SECTION AS SPECIFIED, VARIOUS MANHOLE DIAMETERS AS LISTED BELOW, ANY LOCATION, ANY HEIGHT OF NEW MANHOLE RISER SECTIONS REQUIRED, BACKFILLING WITH EXCAVATED SOIL, REMOVAL AND DISPOSAL OF ALL EXISTING MATERIALS OFF-SITE,  AS SPECIFIED AND IN ACCORDANCE WITH CLTW DETAILS, COMPLETE IN PLACE</t>
  </si>
  <si>
    <t>EXISTING 4-FOOT DIAMETER MANHOLES</t>
  </si>
  <si>
    <t>REMOVE EXISTING MANHOLE CHIMNEY OR CONE SECTION AND INSTALL NEW 4-FOOT-DIAMETER RISER SECTIONS TO THE SPECIFIED OR REQUIRED ELEVATION, PAYMENT FOR EACH VERTICAL FOOT OF NEW PRECAST RISER INSTALLED</t>
  </si>
  <si>
    <t>INSTALL FLAT-TOP WITH A 24" CAM-LOCK WATERTIGHT COVER</t>
  </si>
  <si>
    <t>INSTALL 3-FOOT-LONG CONE SECTION WITH A 24" CAM-LOCK WATERTIGHT COVER</t>
  </si>
  <si>
    <t>EXISTING 5-FOOT DIAMETER MANHOLES</t>
  </si>
  <si>
    <t>EXISTING 6-FOOT DIAMETER MANHOLES</t>
  </si>
  <si>
    <t>FOR INSTALLING NEW VENT PIPES AT MANHOLES, ANY LOCATION, ANY HEIGHT, AS SPECIFIED AND IN ACCORDANCE WITH THE STANDARD SPECIFICATIONS AND DETAILS, COMPLETE IN PLACE. PAYMENT TO BE MADE BASED ON THE VERTICAL HEIGHT INSTALLED MEASURED FROM THE BOTTOM OF THE VENT PIPE TO THE VENT PIPE OPENING.</t>
  </si>
  <si>
    <t>FOR INSTALLING NEW VENT PIPES IN NEW FLAT-TOP SECTIONS, ANY LOCATION, ANY HEIGHT, AS SPECIFIED AND IN ACCORDANCE WITH CHARLOTTE WATER STANDARD SPECIFICATIONS AND DETAILS.</t>
  </si>
  <si>
    <t>FOR INSTALLING NEW VENT PIPES AT EXISTING MANHOLES, ANY LOCATION, ANY HEIGHT, AS SPECIFIED AND IN ACCORDANCE WITH THE STANDARD SPECIFICATIONS AND DETAILS, COMPLETE IN PLACE.</t>
  </si>
  <si>
    <t>FOR INSTALLING NEW EXTERNAL DROP CONNECTIONS AT NEW OR EXISTING MANHOLES, DUCTILE IRON DROPS ONLY, VARIOUS DROP PIPE DIAMETERS AND LENGTHS, COMPLETE RESTORATION OF GRASSED AREAS (RESTORATION OF PAVED AREAS PAID UNDER SEPARATE BID ITEMS), AS SPECIFIED, COMPLETE IN PLACE.</t>
  </si>
  <si>
    <t>8-INCH EXTERNAL DROP CONNECTION AT NEW OR EXIST MANHOLES INCLUDING 10 FEET OF NEW 8-INCH SEWER TO CONNECT TO EXIST OR NEW SEWER</t>
  </si>
  <si>
    <t>DROP UP TO 6 FEET IN VERTICAL LENGTH AT A NEW/EXISTING MANHOLE, COST PER DROP CONNECTION</t>
  </si>
  <si>
    <t>DROP GREATER THAN 6 FEET, PAYMENT FOR EACH VERTICAL FOOT OVER 6 FEET, ADD TO ITEM (A)(1) OR (B)(2) ABOVE</t>
  </si>
  <si>
    <t>10-INCH EXTERNAL DROP CONNECTION AT NEW OR EXIST MANHOLES INCLUDING 10 FEET OF NEW 8-INCH SEWER TO CONNECT TO EXIST OR NEW SEWER</t>
  </si>
  <si>
    <t>DROP GREATER THAN 6 FEET, PAYMENT FOR EACH VERTICAL FOOT OVER 6 FEET, ADD TO ITEM (B)(1) OR (B)(2) ABOVE</t>
  </si>
  <si>
    <t>12-INCH EXTERNAL DROP CONNECTION AT NEW OR EXIST MANHOLES INCLUDING 10 FEET OF NEW 8-INCH SEWER TO CONNECT TO EXIST OR NEW SEWER</t>
  </si>
  <si>
    <t>DROP GREATER THAN 6 FEET, PAYMENT FOR EACH VERTICAL FOOT OVER 6 FEET, ADD TO ITEM (C)(1) OR (C)(2) ABOVE</t>
  </si>
  <si>
    <t>COST PER PUMPWATCH (24/7)</t>
  </si>
  <si>
    <t>COST PER FOOT OF HARD PIPING WITH ALL NECESSARY WATERTIGHT CONNECTIONS</t>
  </si>
  <si>
    <t xml:space="preserve">SECTION THREE: UNSPECIFIED TIME AND MATERIAL </t>
  </si>
  <si>
    <t>LABOR REGULAR TIME</t>
  </si>
  <si>
    <t xml:space="preserve"> </t>
  </si>
  <si>
    <t>CONTRACTOR PROJECT MANAGER</t>
  </si>
  <si>
    <t>HR</t>
  </si>
  <si>
    <t>VEHICLES</t>
  </si>
  <si>
    <t>12-TON CAPACITY TRAILER, UNLIMITED  MILEAGE</t>
  </si>
  <si>
    <t>CLASS 2 OR 3 TRUCK, CLASS 4 HITCH, UNLIMITED MILEAGE</t>
  </si>
  <si>
    <t>ROAD TRACTOR AND TRAILER</t>
  </si>
  <si>
    <t>CLASS 8 DUMP TRUCK, UNLIMITIED MILEAGE</t>
  </si>
  <si>
    <t>MACHINERY/EXCAVATOR</t>
  </si>
  <si>
    <t> </t>
  </si>
  <si>
    <t>MINI CLASS AND NARROW AND 1/4 - 1/3 CY BUCKETS</t>
  </si>
  <si>
    <t>SMALL CLASS AND 1/2 AND 3/4 CY BUCKETS</t>
  </si>
  <si>
    <t>MEDIUM CLASS AND 1 CY BUCKET</t>
  </si>
  <si>
    <t>TOTAL</t>
  </si>
  <si>
    <t>FOR INSTALLING NEW PVC SEWERS TO REPLACE EXISTING SEWERS FROM MANHOLE TO MANHOLE, EITHER IN THE SAME TRENCH OR IN NEW LOCATIONS, AS SPECIFIED BELOW, VARIOUS DEPTHS, BACKFILLING WITH EXCAVATED SOIL, ALL SPECIFIED BEDDING REQUIREMENTS, AS SPECIFIED, COMPLETE IN PLACE</t>
  </si>
  <si>
    <t>REMOVE/REPLACEMENT OF FENCE</t>
  </si>
  <si>
    <t>REMOVE/REPLACEMENT OF GATE</t>
  </si>
  <si>
    <t>ClASS A</t>
  </si>
  <si>
    <t>CLASS B</t>
  </si>
  <si>
    <t>CLASS I</t>
  </si>
  <si>
    <t>CLASS II</t>
  </si>
  <si>
    <t xml:space="preserve">4" PVC SANITARY SEWER </t>
  </si>
  <si>
    <t>WITH 30" SOLID COVER</t>
  </si>
  <si>
    <t>WITH 30" CAM-LOCK WATERTIGHT COVER</t>
  </si>
  <si>
    <t>8 FOOT DIAMETER MANHOLE UP TO 6 FEET IN DEPTH IN UNPAVED AREAS</t>
  </si>
  <si>
    <t>INSTALL FLAT-TOP WITH A 30" CAM-LOCK WATERTIGHT COVER</t>
  </si>
  <si>
    <t>INSTALL 3-FOOT-LONG CONE SECTION WITH A 30" CAM-LOCK WATERTIGHT COVER</t>
  </si>
  <si>
    <t>UP TO CLASS 7 ENCLOSED CREW SUPPORT TRUCK, UNLIMITIED MILEAGE</t>
  </si>
  <si>
    <t>UP TO CLASS 7 DUMP TRUCK, UNLIMIITED MILEAGE</t>
  </si>
  <si>
    <t>UP TO CLASS 7 STAKE BODY FLAT BED, UNLIMIITED MILEAGE</t>
  </si>
  <si>
    <t>12-25 TON LOAD WEIGHT, UNIMITED MILEAGE</t>
  </si>
  <si>
    <t>25.01 - 50 TON LOAD WEIGHT, UNLIMITED MILEAGE</t>
  </si>
  <si>
    <t xml:space="preserve"> SOIL LIFTS</t>
  </si>
  <si>
    <t>20" SEWER</t>
  </si>
  <si>
    <t>FOR PERFORMING BYPASS PUMPING BASED UP TO AND INCLUDE 2 MGD CAPACITY, ALL OTHER BYPASS PUMPING TO BE NEGIOTATED FOR A WORK CHANGE DIRECTIVE</t>
  </si>
  <si>
    <t>FOR INSTALLING CEMENTIOUS MORTAR ON EXISTING MANHOLES, AS SPECIFIED, ANY LOCATION, COMPLETE IN PLACE</t>
  </si>
  <si>
    <t>FOR INSTALLING 1'' THICK CEMENTIOUS MORTAR ON EXISTING INTERNAL MANHOLE WALLS &amp; BENCHES, AS SPECIFIED AND IN ACCORDANCE WITH CHARLOTTE WATER STANDARDS, ANY LOCATION, COMPLETE IN PLACE</t>
  </si>
  <si>
    <t>IN EXISTING 4 FOOT DIAMETER MANHOLES - ANY SPECIFIED MATERIAL</t>
  </si>
  <si>
    <t>IN EXISTING 4 FOOT DIAMETER MANHOLES - HYDROGEN SULFIDE RESISTANT MATERIAL AS SPECIFIED</t>
  </si>
  <si>
    <t>IN EXISTING 5 FOOT DIAMETER MANHOLES - ANY SPECIFIED MATERIAL</t>
  </si>
  <si>
    <t>IN EXISTING 5 FOOT DIAMETER MANHOLES - HYDROGEN SULFIDE RESISTANT MATERIAL AS SPECIFIED</t>
  </si>
  <si>
    <t>IN EXISTING 6 FOOT DIAMETER MANHOLES - ANY SPECIFIED MATERIAL</t>
  </si>
  <si>
    <t>IN EXISTING 6 FOOT DIAMETER MANHOLES - HYDROGEN SULFIDE RESISTANT MATERIAL AS SPECIFIED</t>
  </si>
  <si>
    <t>IN EXISTING 8 FOOT DIAMETER MANHOLES - ANY SPECIFIED MATERIAL</t>
  </si>
  <si>
    <t>FOR INSTALLING SPECIAL EXTERIOR CEMENTIOUS MORTAR PRODUCT ON THE OUTSIDE OF EXPOSED MANHOLE WALLS, MINIMUM 1" THICK, AS SPECIFIED AND IN ACCORDANCE WITH CHARLOTTE WATER STANDARDS, ANY LOCATION, COMPLETE IN PLACE</t>
  </si>
  <si>
    <t>EXISTING INTERNAL 4-FOOT DIAMETER MANHOLES</t>
  </si>
  <si>
    <t>EXISTING INTERNAL 5-FOOT DIAMETER MANHOLES</t>
  </si>
  <si>
    <t>EXISTING INTERNAL 6-FOOT DIAMETER MANHOLES</t>
  </si>
  <si>
    <t>EXISTING INTERNAL 8-FOOT DIAMETER MANHOLES</t>
  </si>
  <si>
    <t>L.</t>
  </si>
  <si>
    <t>FOR CLEANING AND TELEVISING NEW SEWER MAIN AND EXISTING SEWERS TO FURTHER EVALUATE THE SEWERS, AS SPECIFIED, ANY REQUIRED CLEANING, ANY LENGTH OF SEWER, COMPLETE IN PLACE FOR VARIOUS PIPE DIAMETERS IN ACCORDANCE TO NASSCO STANDARDS</t>
  </si>
  <si>
    <t>EXISTING SEWER MAINS LESS THAN OR EQUAL TO 10" IN DIAMETER</t>
  </si>
  <si>
    <t>EXISTING SEWER MAINS FROM 12" TO 21" IN DIAMETER</t>
  </si>
  <si>
    <t>EXISTING SEWER MAINS FROM 24" TO 48" IN DIAMETER</t>
  </si>
  <si>
    <t>REMOVE EXISTING MANHOLE CHIMNEY OR CONE SECTION AND INSTALL NEW 5-FOOT-DIAMETER RISER SECTIONS TO THE SPECIFIED OR REQUIRED ELEVATION, PAYMENT FOR EACH VERTICAL FOOT OF NEW PRECAST RISER INSTALLED</t>
  </si>
  <si>
    <t>REMOVE EXISTING MANHOLE CHIMNEY OR CONE SECTION AND INSTALL NEW 6-FOOT-DIAMETER RISER SECTIONS TO THE SPECIFIED OR REQUIRED ELEVATION, PAYMENT FOR EACH VERTICAL FOOT OF NEW PRECAST RISER INSTALLED</t>
  </si>
  <si>
    <t>IN EXISTING 8 FOOT DIAMETER MANHOLES - HYDROGEN SULFIDE RESISTANT MATERIAL AS SPECIFIED</t>
  </si>
  <si>
    <t>FOR INSTALLING NEW DIP SEWERS TO REPLACE EXISTING SEWERS FROM MANHOLE TO MANHOLE, EITHER IN THE SAME TRENCH OR IN NEW LOCATIONS, VARIOUS DIAMETERS AS SPECIFIED BELOW, VARIOUS DEPTHS, BACKFILLING WITH EXCAVATED SOIL, ALL SPECIFIED BEDDING REQUIREMENTS, CCTV OF NEW AND EXISITNG SEWERS, ANTI-SEEP COLLARS, INCLUDING COMPLETE RESTORATION OF GRASSED AREAS (RESTORATION OF PAVED AREAS PAID UNDER SEPARATE BID ITEMS), AS SPECIFIED, COMPLETE IN PLACE</t>
  </si>
  <si>
    <t>ADD ON COSTS FOR EACH VERTICAL FOOT FOR DEPTHS FROM 6.1 FEET DEEP TO 15 FEET DEEP</t>
  </si>
  <si>
    <t>SUPERINTENDENT w/CDL</t>
  </si>
  <si>
    <t>EQUIPMENT OPERATOR w/CDL</t>
  </si>
  <si>
    <t>PIPE LAYER w/CDL</t>
  </si>
  <si>
    <t>LABORER w/CDL</t>
  </si>
  <si>
    <t>SOLAR POWERED ARROW BOARD (QUIET)</t>
  </si>
  <si>
    <t xml:space="preserve">SPLIT RAIL </t>
  </si>
  <si>
    <t xml:space="preserve">CHAIN LINK </t>
  </si>
  <si>
    <t>REMOVE/REPLACEMENT OF FENCE OR GATE</t>
  </si>
  <si>
    <t>TEMPORARY STEEL MAT</t>
  </si>
  <si>
    <t>TEMPORARY MUD MAT</t>
  </si>
  <si>
    <t>ARTICULATING CONCRETE BLOCKS</t>
  </si>
  <si>
    <t>Quanity</t>
  </si>
  <si>
    <t>MOBILIZATION - START OF ORIGINAL CONTRACT (TOTAL AMOUNT ENTERED NOT TO EXCEED 1.5% OF OF ITEMS 2.02 THROUGH 8.13)</t>
  </si>
  <si>
    <t>LS</t>
  </si>
  <si>
    <t>CONTINGENCY (10% OF ITEMS 2.01 THROUGH 9.03)</t>
  </si>
  <si>
    <t>MOBILIZATION - WORK ORDER (TOTAL AMOUNT ENTERED NOT TO EXCEED 3% OF OF ITEMS 2.02 THROUGH 8.13)</t>
  </si>
  <si>
    <t>Sub-total</t>
  </si>
  <si>
    <t>--</t>
  </si>
  <si>
    <t>SELECT BACKFILL</t>
  </si>
  <si>
    <t>ABC STONE</t>
  </si>
  <si>
    <t>REMOVE/REPLACEMENT ASPHALT</t>
  </si>
  <si>
    <t>COST PER DAY PER 0-1 MGD PUMP SYSTEM</t>
  </si>
  <si>
    <t>COST PER DAY PER 1.01-2 MGD PUMP SYSTEM</t>
  </si>
  <si>
    <t>6" HARD PIPING (Beyond first 300LF)</t>
  </si>
  <si>
    <t>8" HARD PIPING (Beyond first 300LF)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</si>
</sst>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name val="Arial"/>
      <family val="2"/>
    </font>
    <font>
      <b/>
      <sz val="12"/>
      <name val="Arial"/>
      <family val="2"/>
    </font>
    <font>
      <b/>
      <sz val="10"/>
      <name val="Arial"/>
      <family val="2"/>
    </font>
    <font>
      <b/>
      <sz val="18"/>
      <color theme="1"/>
      <name val="Calibri"/>
      <family val="2"/>
      <scheme val="minor"/>
    </font>
    <font>
      <sz val="11"/>
      <color theme="1"/>
      <name val="Calibri"/>
      <family val="2"/>
    </font>
    <font>
      <sz val="10"/>
      <name val="Calibri"/>
      <family val="2"/>
    </font>
    <font>
      <b/>
      <sz val="11"/>
      <color theme="1"/>
      <name val="Calibri"/>
      <family val="2"/>
    </font>
    <font>
      <b/>
      <sz val="11"/>
      <name val="Calibri"/>
      <family val="2"/>
      <scheme val="minor"/>
    </font>
    <font>
      <b/>
      <sz val="12"/>
      <name val="Calibri"/>
      <family val="2"/>
    </font>
    <font>
      <b/>
      <sz val="11"/>
      <name val="Calibri"/>
      <family val="2"/>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43" fontId="1" fillId="0" borderId="0" applyFont="0" applyFill="0" applyBorder="0" applyAlignment="0" applyProtection="0"/>
  </cellStyleXfs>
  <cellXfs count="80">
    <xf numFmtId="0" fontId="0" fillId="0" borderId="0" xfId="0"/>
    <xf numFmtId="0" fontId="3" fillId="0" borderId="0" xfId="0" applyFont="1"/>
    <xf numFmtId="0" fontId="6" fillId="2" borderId="3" xfId="2" applyFont="1" applyFill="1" applyBorder="1" applyAlignment="1">
      <alignment horizontal="center" vertical="center" wrapText="1"/>
    </xf>
    <xf numFmtId="0" fontId="8" fillId="0" borderId="4" xfId="0" applyFont="1" applyBorder="1" applyAlignment="1">
      <alignment horizontal="center"/>
    </xf>
    <xf numFmtId="0" fontId="8" fillId="0" borderId="5" xfId="0" applyFont="1" applyBorder="1" applyAlignment="1">
      <alignment horizontal="center"/>
    </xf>
    <xf numFmtId="0" fontId="9" fillId="0" borderId="5" xfId="2" applyFont="1" applyBorder="1" applyAlignment="1">
      <alignment horizontal="left" vertical="center" wrapText="1"/>
    </xf>
    <xf numFmtId="0" fontId="8" fillId="0" borderId="5" xfId="0" applyFont="1" applyBorder="1"/>
    <xf numFmtId="44" fontId="0" fillId="0" borderId="5" xfId="1" applyFont="1" applyBorder="1"/>
    <xf numFmtId="44" fontId="0" fillId="0" borderId="6" xfId="1" applyFont="1" applyBorder="1"/>
    <xf numFmtId="2" fontId="8" fillId="0" borderId="4" xfId="0" applyNumberFormat="1" applyFont="1" applyBorder="1" applyAlignment="1">
      <alignment horizontal="center"/>
    </xf>
    <xf numFmtId="0" fontId="0" fillId="0" borderId="5" xfId="0" applyBorder="1"/>
    <xf numFmtId="0" fontId="0" fillId="0" borderId="4" xfId="0" applyBorder="1" applyAlignment="1">
      <alignment horizontal="center"/>
    </xf>
    <xf numFmtId="0" fontId="0" fillId="0" borderId="5" xfId="0" applyBorder="1" applyAlignment="1">
      <alignment horizontal="center"/>
    </xf>
    <xf numFmtId="0" fontId="2" fillId="0" borderId="5" xfId="0" applyFont="1" applyBorder="1" applyAlignment="1">
      <alignment vertical="center" wrapText="1"/>
    </xf>
    <xf numFmtId="0" fontId="0" fillId="0" borderId="5" xfId="0" applyBorder="1" applyAlignment="1">
      <alignment vertical="center" wrapText="1"/>
    </xf>
    <xf numFmtId="0" fontId="0" fillId="0" borderId="5" xfId="0" applyBorder="1" applyAlignment="1">
      <alignment wrapText="1"/>
    </xf>
    <xf numFmtId="0" fontId="2" fillId="0" borderId="5" xfId="0" applyFont="1" applyBorder="1" applyAlignment="1">
      <alignment wrapText="1"/>
    </xf>
    <xf numFmtId="2" fontId="0" fillId="0" borderId="4" xfId="0" applyNumberFormat="1" applyBorder="1" applyAlignment="1">
      <alignment horizontal="center"/>
    </xf>
    <xf numFmtId="0" fontId="11" fillId="0" borderId="5" xfId="0" applyFont="1" applyBorder="1" applyAlignment="1">
      <alignment vertical="center" wrapText="1"/>
    </xf>
    <xf numFmtId="0" fontId="12" fillId="0" borderId="5" xfId="2" applyFont="1" applyBorder="1" applyAlignment="1">
      <alignment vertical="center" wrapText="1"/>
    </xf>
    <xf numFmtId="0" fontId="13" fillId="0" borderId="5" xfId="2" applyFont="1" applyBorder="1" applyAlignment="1">
      <alignment vertical="center" wrapText="1"/>
    </xf>
    <xf numFmtId="0" fontId="0" fillId="0" borderId="7" xfId="0" applyBorder="1" applyAlignment="1">
      <alignment horizontal="center"/>
    </xf>
    <xf numFmtId="0" fontId="0" fillId="0" borderId="8" xfId="0" applyBorder="1" applyAlignment="1">
      <alignment horizontal="center"/>
    </xf>
    <xf numFmtId="0" fontId="0" fillId="0" borderId="8" xfId="0" applyBorder="1"/>
    <xf numFmtId="0" fontId="0" fillId="0" borderId="0" xfId="0" applyAlignment="1">
      <alignment horizontal="center"/>
    </xf>
    <xf numFmtId="0" fontId="0" fillId="0" borderId="0" xfId="0" applyFill="1"/>
    <xf numFmtId="0" fontId="0" fillId="0" borderId="0" xfId="0" applyAlignment="1">
      <alignment wrapText="1"/>
    </xf>
    <xf numFmtId="0" fontId="0" fillId="0" borderId="4" xfId="0" applyBorder="1" applyAlignment="1">
      <alignment horizontal="center" wrapText="1"/>
    </xf>
    <xf numFmtId="0" fontId="0" fillId="0" borderId="5" xfId="0" applyBorder="1" applyAlignment="1">
      <alignment horizontal="center" wrapText="1"/>
    </xf>
    <xf numFmtId="49" fontId="4" fillId="0" borderId="0" xfId="3" applyNumberFormat="1" applyAlignment="1">
      <alignment horizontal="center"/>
    </xf>
    <xf numFmtId="3" fontId="8" fillId="0" borderId="5" xfId="0" applyNumberFormat="1" applyFont="1" applyBorder="1"/>
    <xf numFmtId="164" fontId="8" fillId="0" borderId="5" xfId="4" applyNumberFormat="1" applyFont="1" applyBorder="1"/>
    <xf numFmtId="0" fontId="14" fillId="0" borderId="5" xfId="0" applyFont="1" applyBorder="1" applyAlignment="1">
      <alignment vertical="center" wrapText="1"/>
    </xf>
    <xf numFmtId="0" fontId="2" fillId="0" borderId="5" xfId="0" applyFont="1" applyFill="1" applyBorder="1" applyAlignment="1">
      <alignment wrapText="1"/>
    </xf>
    <xf numFmtId="0" fontId="0" fillId="0" borderId="5" xfId="0" applyFill="1" applyBorder="1" applyAlignment="1">
      <alignment wrapText="1"/>
    </xf>
    <xf numFmtId="0" fontId="0" fillId="0" borderId="5" xfId="0" applyFill="1" applyBorder="1" applyAlignment="1">
      <alignment horizontal="center"/>
    </xf>
    <xf numFmtId="0" fontId="0" fillId="0" borderId="5" xfId="0" applyFill="1" applyBorder="1" applyAlignment="1">
      <alignment vertical="center" wrapText="1"/>
    </xf>
    <xf numFmtId="0" fontId="9" fillId="0" borderId="5" xfId="2" applyFont="1" applyFill="1" applyBorder="1" applyAlignment="1">
      <alignment horizontal="left" vertical="center" wrapText="1"/>
    </xf>
    <xf numFmtId="0" fontId="8" fillId="0" borderId="9" xfId="0" applyFont="1" applyFill="1" applyBorder="1"/>
    <xf numFmtId="165" fontId="2" fillId="0" borderId="0" xfId="0" applyNumberFormat="1" applyFont="1" applyAlignment="1">
      <alignment horizontal="left"/>
    </xf>
    <xf numFmtId="0" fontId="2" fillId="0" borderId="0" xfId="0" applyFont="1"/>
    <xf numFmtId="0" fontId="0" fillId="0" borderId="5" xfId="0" applyFill="1" applyBorder="1"/>
    <xf numFmtId="0" fontId="8" fillId="0" borderId="4" xfId="0" applyFont="1" applyFill="1" applyBorder="1" applyAlignment="1">
      <alignment horizontal="center"/>
    </xf>
    <xf numFmtId="0" fontId="8" fillId="0" borderId="5" xfId="0" applyFont="1" applyFill="1" applyBorder="1" applyAlignment="1">
      <alignment horizontal="center"/>
    </xf>
    <xf numFmtId="0" fontId="9" fillId="0" borderId="13" xfId="2" applyFont="1" applyBorder="1" applyAlignment="1">
      <alignment horizontal="left" vertical="center" wrapText="1"/>
    </xf>
    <xf numFmtId="0" fontId="0" fillId="0" borderId="0" xfId="0" applyFill="1" applyAlignment="1">
      <alignment wrapText="1"/>
    </xf>
    <xf numFmtId="0" fontId="6" fillId="2" borderId="2" xfId="2" applyFont="1" applyFill="1" applyBorder="1" applyAlignment="1">
      <alignment horizontal="center" vertical="center" wrapText="1"/>
    </xf>
    <xf numFmtId="44" fontId="0" fillId="0" borderId="0" xfId="1" applyFont="1"/>
    <xf numFmtId="44" fontId="4" fillId="0" borderId="0" xfId="1" applyFont="1" applyAlignment="1">
      <alignment horizontal="center"/>
    </xf>
    <xf numFmtId="44" fontId="6" fillId="2" borderId="2" xfId="1" applyFont="1" applyFill="1" applyBorder="1" applyAlignment="1">
      <alignment horizontal="center" vertical="center" wrapText="1"/>
    </xf>
    <xf numFmtId="44" fontId="0" fillId="0" borderId="5" xfId="1" applyFont="1" applyBorder="1" applyAlignment="1">
      <alignment wrapText="1"/>
    </xf>
    <xf numFmtId="44" fontId="2" fillId="0" borderId="0" xfId="1" applyFont="1" applyAlignment="1" applyProtection="1">
      <alignment horizontal="right"/>
      <protection locked="0"/>
    </xf>
    <xf numFmtId="44" fontId="2" fillId="0" borderId="17" xfId="1" applyFont="1" applyBorder="1" applyAlignment="1" applyProtection="1">
      <alignment horizontal="right"/>
      <protection locked="0"/>
    </xf>
    <xf numFmtId="0" fontId="4" fillId="0" borderId="8" xfId="2" applyBorder="1"/>
    <xf numFmtId="0" fontId="13" fillId="0" borderId="8" xfId="2" applyFont="1" applyBorder="1" applyAlignment="1">
      <alignment vertical="center" wrapText="1"/>
    </xf>
    <xf numFmtId="44" fontId="0" fillId="0" borderId="18" xfId="1" applyFont="1" applyBorder="1"/>
    <xf numFmtId="44" fontId="0" fillId="0" borderId="8" xfId="1" quotePrefix="1" applyFont="1" applyBorder="1" applyAlignment="1">
      <alignment horizontal="center"/>
    </xf>
    <xf numFmtId="0" fontId="0" fillId="5" borderId="5" xfId="0" applyFill="1" applyBorder="1" applyAlignment="1">
      <alignment wrapText="1"/>
    </xf>
    <xf numFmtId="0" fontId="0" fillId="5" borderId="5" xfId="0" applyFill="1" applyBorder="1"/>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4" borderId="10" xfId="0" applyFont="1" applyFill="1" applyBorder="1" applyAlignment="1">
      <alignment horizontal="center"/>
    </xf>
    <xf numFmtId="0" fontId="7" fillId="4" borderId="11" xfId="0" applyFont="1" applyFill="1" applyBorder="1" applyAlignment="1">
      <alignment horizontal="center"/>
    </xf>
    <xf numFmtId="0" fontId="7" fillId="4" borderId="12" xfId="0" applyFont="1" applyFill="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5" fillId="0" borderId="0" xfId="2" applyFont="1" applyAlignment="1">
      <alignment horizontal="center" vertical="center"/>
    </xf>
    <xf numFmtId="0" fontId="5" fillId="0" borderId="0" xfId="2" applyFont="1" applyAlignment="1">
      <alignment horizontal="center" wrapText="1"/>
    </xf>
    <xf numFmtId="0" fontId="4" fillId="0" borderId="0" xfId="2" applyAlignment="1">
      <alignment horizontal="center"/>
    </xf>
    <xf numFmtId="49" fontId="4" fillId="0" borderId="0" xfId="3" applyNumberFormat="1" applyAlignment="1">
      <alignment horizontal="center"/>
    </xf>
    <xf numFmtId="0" fontId="6" fillId="2" borderId="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2" fillId="3" borderId="14" xfId="0" applyFont="1" applyFill="1" applyBorder="1" applyAlignment="1">
      <alignment horizontal="center"/>
    </xf>
    <xf numFmtId="0" fontId="2" fillId="3" borderId="15" xfId="0" applyFont="1" applyFill="1" applyBorder="1" applyAlignment="1">
      <alignment horizontal="center"/>
    </xf>
    <xf numFmtId="0" fontId="2" fillId="3" borderId="16" xfId="0" applyFont="1" applyFill="1" applyBorder="1" applyAlignment="1">
      <alignment horizontal="center"/>
    </xf>
    <xf numFmtId="0" fontId="10" fillId="3" borderId="10" xfId="0" applyFont="1" applyFill="1" applyBorder="1" applyAlignment="1">
      <alignment horizontal="center"/>
    </xf>
    <xf numFmtId="0" fontId="10" fillId="3" borderId="11" xfId="0" applyFont="1" applyFill="1" applyBorder="1" applyAlignment="1">
      <alignment horizontal="center"/>
    </xf>
    <xf numFmtId="0" fontId="10" fillId="3" borderId="12" xfId="0" applyFont="1" applyFill="1" applyBorder="1" applyAlignment="1">
      <alignment horizontal="center"/>
    </xf>
  </cellXfs>
  <cellStyles count="5">
    <cellStyle name="Comma" xfId="4" builtinId="3"/>
    <cellStyle name="Currency" xfId="1" builtinId="4"/>
    <cellStyle name="Normal" xfId="0" builtinId="0"/>
    <cellStyle name="Normal 3" xfId="2" xr:uid="{3B580F5D-B21F-4563-AA1A-0FB43909C7DB}"/>
    <cellStyle name="Normal 3 10" xfId="3" xr:uid="{B4E04611-02AC-4807-818E-0A3CA1CF60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436884</xdr:colOff>
      <xdr:row>1</xdr:row>
      <xdr:rowOff>28576</xdr:rowOff>
    </xdr:from>
    <xdr:to>
      <xdr:col>4</xdr:col>
      <xdr:colOff>818132</xdr:colOff>
      <xdr:row>6</xdr:row>
      <xdr:rowOff>17222</xdr:rowOff>
    </xdr:to>
    <xdr:pic>
      <xdr:nvPicPr>
        <xdr:cNvPr id="2" name="Picture 1">
          <a:extLst>
            <a:ext uri="{FF2B5EF4-FFF2-40B4-BE49-F238E27FC236}">
              <a16:creationId xmlns:a16="http://schemas.microsoft.com/office/drawing/2014/main" id="{0FD0F5CC-2F9D-4E5D-A7AB-AAA2F5D908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8002" y="230282"/>
          <a:ext cx="1740968" cy="111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2C9FF-2731-4530-8532-DEF3D38679B9}">
  <sheetPr>
    <pageSetUpPr fitToPage="1"/>
  </sheetPr>
  <dimension ref="A1:J276"/>
  <sheetViews>
    <sheetView tabSelected="1" zoomScale="115" zoomScaleNormal="115" workbookViewId="0">
      <pane ySplit="1" topLeftCell="A2" activePane="bottomLeft" state="frozen"/>
      <selection pane="bottomLeft" activeCell="I274" sqref="I274"/>
    </sheetView>
  </sheetViews>
  <sheetFormatPr defaultRowHeight="14.4" x14ac:dyDescent="0.3"/>
  <cols>
    <col min="1" max="1" width="10.6640625" customWidth="1"/>
    <col min="2" max="2" width="14.109375" style="24" customWidth="1"/>
    <col min="3" max="3" width="2.5546875" style="24" customWidth="1"/>
    <col min="4" max="4" width="3.6640625" style="24" bestFit="1" customWidth="1"/>
    <col min="5" max="5" width="103.6640625" customWidth="1"/>
    <col min="6" max="6" width="15.109375" customWidth="1"/>
    <col min="8" max="8" width="17.88671875" style="47" customWidth="1"/>
    <col min="9" max="9" width="30" customWidth="1"/>
    <col min="10" max="10" width="44.88671875" customWidth="1"/>
  </cols>
  <sheetData>
    <row r="1" spans="1:9" ht="15.6" x14ac:dyDescent="0.3">
      <c r="B1"/>
      <c r="C1" s="1"/>
      <c r="D1"/>
    </row>
    <row r="2" spans="1:9" x14ac:dyDescent="0.3">
      <c r="B2"/>
      <c r="C2"/>
      <c r="D2"/>
    </row>
    <row r="3" spans="1:9" ht="25.5" customHeight="1" x14ac:dyDescent="0.3">
      <c r="B3"/>
      <c r="C3" s="68" t="s">
        <v>0</v>
      </c>
      <c r="D3" s="68"/>
      <c r="E3" s="68"/>
      <c r="F3" s="68"/>
      <c r="G3" s="68"/>
      <c r="H3" s="68"/>
      <c r="I3" s="68"/>
    </row>
    <row r="4" spans="1:9" ht="15.75" customHeight="1" x14ac:dyDescent="0.3">
      <c r="B4"/>
      <c r="C4" s="69" t="s">
        <v>1</v>
      </c>
      <c r="D4" s="69"/>
      <c r="E4" s="69"/>
      <c r="F4" s="69"/>
      <c r="G4" s="69"/>
      <c r="H4" s="69"/>
      <c r="I4" s="69"/>
    </row>
    <row r="5" spans="1:9" ht="15.75" customHeight="1" x14ac:dyDescent="0.3">
      <c r="B5"/>
      <c r="C5" s="70" t="s">
        <v>2</v>
      </c>
      <c r="D5" s="70"/>
      <c r="E5" s="70"/>
      <c r="F5" s="70"/>
      <c r="G5" s="70"/>
      <c r="H5" s="70"/>
      <c r="I5" s="70"/>
    </row>
    <row r="6" spans="1:9" ht="15.75" customHeight="1" x14ac:dyDescent="0.3">
      <c r="B6"/>
      <c r="C6" s="71"/>
      <c r="D6" s="71"/>
      <c r="E6" s="71"/>
      <c r="F6" s="71"/>
      <c r="G6" s="71"/>
      <c r="H6" s="71"/>
      <c r="I6" s="71"/>
    </row>
    <row r="7" spans="1:9" ht="15.75" customHeight="1" x14ac:dyDescent="0.3">
      <c r="B7"/>
      <c r="C7" s="29"/>
      <c r="D7" s="29"/>
      <c r="E7" s="29"/>
      <c r="F7" s="29"/>
      <c r="G7" s="29"/>
      <c r="H7" s="48"/>
      <c r="I7" s="29"/>
    </row>
    <row r="8" spans="1:9" ht="15.75" customHeight="1" thickBot="1" x14ac:dyDescent="0.35">
      <c r="B8"/>
      <c r="C8" s="29"/>
      <c r="D8" s="29"/>
      <c r="E8" s="29"/>
      <c r="F8" s="29"/>
      <c r="G8" s="29"/>
      <c r="H8" s="48"/>
      <c r="I8" s="29"/>
    </row>
    <row r="9" spans="1:9" x14ac:dyDescent="0.3">
      <c r="B9" s="72" t="s">
        <v>3</v>
      </c>
      <c r="C9" s="73"/>
      <c r="D9" s="73"/>
      <c r="E9" s="46" t="s">
        <v>4</v>
      </c>
      <c r="F9" s="46" t="s">
        <v>263</v>
      </c>
      <c r="G9" s="46" t="s">
        <v>5</v>
      </c>
      <c r="H9" s="49" t="s">
        <v>6</v>
      </c>
      <c r="I9" s="2" t="s">
        <v>7</v>
      </c>
    </row>
    <row r="10" spans="1:9" ht="23.4" x14ac:dyDescent="0.45">
      <c r="B10" s="65" t="s">
        <v>8</v>
      </c>
      <c r="C10" s="66"/>
      <c r="D10" s="66"/>
      <c r="E10" s="66"/>
      <c r="F10" s="66"/>
      <c r="G10" s="66"/>
      <c r="H10" s="66"/>
      <c r="I10" s="67"/>
    </row>
    <row r="11" spans="1:9" ht="15" thickBot="1" x14ac:dyDescent="0.35">
      <c r="A11" s="25"/>
      <c r="B11" s="74" t="s">
        <v>9</v>
      </c>
      <c r="C11" s="75"/>
      <c r="D11" s="75"/>
      <c r="E11" s="75"/>
      <c r="F11" s="75"/>
      <c r="G11" s="75"/>
      <c r="H11" s="75"/>
      <c r="I11" s="76"/>
    </row>
    <row r="12" spans="1:9" ht="27.6" x14ac:dyDescent="0.3">
      <c r="B12" s="3">
        <v>2.0099999999999998</v>
      </c>
      <c r="C12" s="4" t="s">
        <v>13</v>
      </c>
      <c r="D12" s="4"/>
      <c r="E12" s="5" t="s">
        <v>264</v>
      </c>
      <c r="F12" s="6">
        <v>1</v>
      </c>
      <c r="G12" s="6" t="s">
        <v>265</v>
      </c>
      <c r="H12" s="7"/>
      <c r="I12" s="8">
        <f>H12*F12</f>
        <v>0</v>
      </c>
    </row>
    <row r="13" spans="1:9" x14ac:dyDescent="0.3">
      <c r="B13" s="3"/>
      <c r="C13" s="4" t="s">
        <v>16</v>
      </c>
      <c r="D13" s="4"/>
      <c r="E13" s="37" t="s">
        <v>267</v>
      </c>
      <c r="F13" s="6">
        <v>1</v>
      </c>
      <c r="G13" s="6" t="s">
        <v>265</v>
      </c>
      <c r="H13" s="7"/>
      <c r="I13" s="8">
        <f t="shared" ref="I13:I28" si="0">H13*F13</f>
        <v>0</v>
      </c>
    </row>
    <row r="14" spans="1:9" x14ac:dyDescent="0.3">
      <c r="B14" s="3">
        <v>2.02</v>
      </c>
      <c r="C14" s="4"/>
      <c r="D14" s="4"/>
      <c r="E14" s="5" t="s">
        <v>11</v>
      </c>
      <c r="F14" s="6">
        <v>10</v>
      </c>
      <c r="G14" s="6" t="s">
        <v>70</v>
      </c>
      <c r="H14" s="7"/>
      <c r="I14" s="8">
        <f t="shared" si="0"/>
        <v>0</v>
      </c>
    </row>
    <row r="15" spans="1:9" x14ac:dyDescent="0.3">
      <c r="B15" s="9">
        <v>2.0299999999999998</v>
      </c>
      <c r="C15" s="4"/>
      <c r="D15" s="4"/>
      <c r="E15" s="5" t="s">
        <v>12</v>
      </c>
      <c r="F15" s="6"/>
      <c r="G15" s="6"/>
      <c r="H15" s="7"/>
      <c r="I15" s="8"/>
    </row>
    <row r="16" spans="1:9" x14ac:dyDescent="0.3">
      <c r="B16" s="3"/>
      <c r="C16" s="4" t="s">
        <v>13</v>
      </c>
      <c r="D16" s="4"/>
      <c r="E16" s="37" t="s">
        <v>14</v>
      </c>
      <c r="F16" s="30">
        <v>48000</v>
      </c>
      <c r="G16" s="6" t="s">
        <v>15</v>
      </c>
      <c r="H16" s="7"/>
      <c r="I16" s="8">
        <f t="shared" si="0"/>
        <v>0</v>
      </c>
    </row>
    <row r="17" spans="1:9" x14ac:dyDescent="0.3">
      <c r="B17" s="3"/>
      <c r="C17" s="4" t="s">
        <v>16</v>
      </c>
      <c r="D17" s="4"/>
      <c r="E17" s="5" t="s">
        <v>17</v>
      </c>
      <c r="F17" s="6"/>
      <c r="G17" s="6"/>
      <c r="H17" s="7"/>
      <c r="I17" s="8">
        <f t="shared" si="0"/>
        <v>0</v>
      </c>
    </row>
    <row r="18" spans="1:9" x14ac:dyDescent="0.3">
      <c r="B18" s="3"/>
      <c r="C18" s="4"/>
      <c r="D18" s="4" t="s">
        <v>18</v>
      </c>
      <c r="E18" s="37" t="s">
        <v>19</v>
      </c>
      <c r="F18" s="6">
        <v>20</v>
      </c>
      <c r="G18" s="6" t="s">
        <v>10</v>
      </c>
      <c r="H18" s="7"/>
      <c r="I18" s="8">
        <f t="shared" si="0"/>
        <v>0</v>
      </c>
    </row>
    <row r="19" spans="1:9" x14ac:dyDescent="0.3">
      <c r="B19" s="3"/>
      <c r="C19" s="4"/>
      <c r="D19" s="4" t="s">
        <v>20</v>
      </c>
      <c r="E19" s="37" t="s">
        <v>21</v>
      </c>
      <c r="F19" s="38">
        <v>10</v>
      </c>
      <c r="G19" s="6" t="s">
        <v>10</v>
      </c>
      <c r="H19" s="7"/>
      <c r="I19" s="8">
        <f t="shared" si="0"/>
        <v>0</v>
      </c>
    </row>
    <row r="20" spans="1:9" x14ac:dyDescent="0.3">
      <c r="B20" s="3"/>
      <c r="C20" s="4"/>
      <c r="D20" s="4" t="s">
        <v>22</v>
      </c>
      <c r="E20" s="37" t="s">
        <v>23</v>
      </c>
      <c r="F20" s="6">
        <v>10</v>
      </c>
      <c r="G20" s="6" t="s">
        <v>10</v>
      </c>
      <c r="H20" s="7"/>
      <c r="I20" s="8">
        <f t="shared" si="0"/>
        <v>0</v>
      </c>
    </row>
    <row r="21" spans="1:9" x14ac:dyDescent="0.3">
      <c r="B21" s="3">
        <v>2.04</v>
      </c>
      <c r="C21" s="4"/>
      <c r="D21" s="4"/>
      <c r="E21" s="5" t="s">
        <v>259</v>
      </c>
      <c r="F21" s="6"/>
      <c r="G21" s="6"/>
      <c r="H21" s="7"/>
      <c r="I21" s="8"/>
    </row>
    <row r="22" spans="1:9" x14ac:dyDescent="0.3">
      <c r="A22" s="25"/>
      <c r="B22" s="42"/>
      <c r="C22" s="43" t="s">
        <v>13</v>
      </c>
      <c r="D22" s="43"/>
      <c r="E22" s="37" t="s">
        <v>208</v>
      </c>
      <c r="F22" s="6"/>
      <c r="G22" s="6"/>
      <c r="H22" s="7"/>
      <c r="I22" s="8"/>
    </row>
    <row r="23" spans="1:9" x14ac:dyDescent="0.3">
      <c r="A23" s="25"/>
      <c r="B23" s="42"/>
      <c r="C23" s="43"/>
      <c r="D23" s="43"/>
      <c r="E23" s="37" t="s">
        <v>257</v>
      </c>
      <c r="F23" s="6">
        <v>30</v>
      </c>
      <c r="G23" s="6" t="s">
        <v>24</v>
      </c>
      <c r="H23" s="7"/>
      <c r="I23" s="8">
        <f t="shared" si="0"/>
        <v>0</v>
      </c>
    </row>
    <row r="24" spans="1:9" x14ac:dyDescent="0.3">
      <c r="A24" s="25"/>
      <c r="B24" s="42"/>
      <c r="C24" s="43"/>
      <c r="D24" s="43"/>
      <c r="E24" s="37" t="s">
        <v>258</v>
      </c>
      <c r="F24" s="6">
        <v>30</v>
      </c>
      <c r="G24" s="6" t="s">
        <v>24</v>
      </c>
      <c r="H24" s="7"/>
      <c r="I24" s="8">
        <f t="shared" si="0"/>
        <v>0</v>
      </c>
    </row>
    <row r="25" spans="1:9" x14ac:dyDescent="0.3">
      <c r="A25" s="25"/>
      <c r="B25" s="42"/>
      <c r="C25" s="43" t="s">
        <v>16</v>
      </c>
      <c r="D25" s="43"/>
      <c r="E25" s="37" t="s">
        <v>209</v>
      </c>
      <c r="F25" s="6">
        <v>50</v>
      </c>
      <c r="G25" s="6" t="s">
        <v>24</v>
      </c>
      <c r="H25" s="7"/>
      <c r="I25" s="8">
        <f t="shared" si="0"/>
        <v>0</v>
      </c>
    </row>
    <row r="26" spans="1:9" x14ac:dyDescent="0.3">
      <c r="B26" s="3">
        <v>2.0499999999999998</v>
      </c>
      <c r="C26" s="4"/>
      <c r="D26" s="4"/>
      <c r="E26" s="37" t="s">
        <v>25</v>
      </c>
      <c r="F26" s="6"/>
      <c r="G26" s="6"/>
      <c r="H26" s="7"/>
      <c r="I26" s="8">
        <f t="shared" si="0"/>
        <v>0</v>
      </c>
    </row>
    <row r="27" spans="1:9" x14ac:dyDescent="0.3">
      <c r="B27" s="3"/>
      <c r="C27" s="4" t="s">
        <v>13</v>
      </c>
      <c r="D27" s="4"/>
      <c r="E27" s="37" t="s">
        <v>26</v>
      </c>
      <c r="F27" s="6">
        <v>50</v>
      </c>
      <c r="G27" s="6" t="s">
        <v>15</v>
      </c>
      <c r="H27" s="7"/>
      <c r="I27" s="8">
        <f t="shared" si="0"/>
        <v>0</v>
      </c>
    </row>
    <row r="28" spans="1:9" x14ac:dyDescent="0.3">
      <c r="B28" s="3"/>
      <c r="C28" s="4" t="s">
        <v>16</v>
      </c>
      <c r="D28" s="4"/>
      <c r="E28" s="37" t="s">
        <v>27</v>
      </c>
      <c r="F28" s="6">
        <v>50</v>
      </c>
      <c r="G28" s="6" t="s">
        <v>24</v>
      </c>
      <c r="H28" s="7"/>
      <c r="I28" s="8">
        <f t="shared" si="0"/>
        <v>0</v>
      </c>
    </row>
    <row r="29" spans="1:9" x14ac:dyDescent="0.3">
      <c r="B29" s="3">
        <v>2.06</v>
      </c>
      <c r="C29" s="4"/>
      <c r="D29" s="4"/>
      <c r="E29" s="5" t="s">
        <v>272</v>
      </c>
      <c r="F29" s="6"/>
      <c r="G29" s="6"/>
      <c r="H29" s="7"/>
      <c r="I29" s="8">
        <f t="shared" ref="I29:I31" si="1">H29*F29</f>
        <v>0</v>
      </c>
    </row>
    <row r="30" spans="1:9" x14ac:dyDescent="0.3">
      <c r="B30" s="3"/>
      <c r="C30" s="4" t="s">
        <v>13</v>
      </c>
      <c r="D30" s="4"/>
      <c r="E30" s="5" t="s">
        <v>272</v>
      </c>
      <c r="F30" s="6">
        <v>50</v>
      </c>
      <c r="G30" s="6" t="s">
        <v>36</v>
      </c>
      <c r="H30" s="7"/>
      <c r="I30" s="8">
        <f t="shared" si="1"/>
        <v>0</v>
      </c>
    </row>
    <row r="31" spans="1:9" x14ac:dyDescent="0.3">
      <c r="B31" s="3"/>
      <c r="C31" s="4" t="s">
        <v>16</v>
      </c>
      <c r="D31" s="4"/>
      <c r="E31" s="37" t="s">
        <v>270</v>
      </c>
      <c r="F31" s="6">
        <v>100</v>
      </c>
      <c r="G31" s="6" t="s">
        <v>36</v>
      </c>
      <c r="H31" s="7"/>
      <c r="I31" s="8">
        <f t="shared" si="1"/>
        <v>0</v>
      </c>
    </row>
    <row r="32" spans="1:9" x14ac:dyDescent="0.3">
      <c r="B32" s="3"/>
      <c r="C32" s="4" t="s">
        <v>16</v>
      </c>
      <c r="D32" s="4"/>
      <c r="E32" s="37" t="s">
        <v>271</v>
      </c>
      <c r="F32" s="6">
        <v>100</v>
      </c>
      <c r="G32" s="6" t="s">
        <v>36</v>
      </c>
      <c r="H32" s="7"/>
      <c r="I32" s="8">
        <f t="shared" ref="I32" si="2">H32*F32</f>
        <v>0</v>
      </c>
    </row>
    <row r="33" spans="2:9" ht="15" thickBot="1" x14ac:dyDescent="0.35">
      <c r="B33" s="74" t="s">
        <v>28</v>
      </c>
      <c r="C33" s="75"/>
      <c r="D33" s="75"/>
      <c r="E33" s="75" t="s">
        <v>28</v>
      </c>
      <c r="F33" s="75"/>
      <c r="G33" s="75"/>
      <c r="H33" s="75"/>
      <c r="I33" s="76"/>
    </row>
    <row r="34" spans="2:9" x14ac:dyDescent="0.3">
      <c r="B34" s="3">
        <v>3.01</v>
      </c>
      <c r="C34" s="4"/>
      <c r="D34" s="4"/>
      <c r="E34" s="5" t="s">
        <v>29</v>
      </c>
      <c r="F34" s="31">
        <v>4000</v>
      </c>
      <c r="G34" s="6" t="s">
        <v>30</v>
      </c>
      <c r="H34" s="7"/>
      <c r="I34" s="8">
        <f>H34*F34</f>
        <v>0</v>
      </c>
    </row>
    <row r="35" spans="2:9" x14ac:dyDescent="0.3">
      <c r="B35" s="3">
        <v>3.02</v>
      </c>
      <c r="C35" s="4"/>
      <c r="D35" s="4"/>
      <c r="E35" s="5" t="s">
        <v>31</v>
      </c>
      <c r="F35" s="6">
        <v>400</v>
      </c>
      <c r="G35" s="6" t="s">
        <v>30</v>
      </c>
      <c r="H35" s="7"/>
      <c r="I35" s="8">
        <f t="shared" ref="I35:I36" si="3">H35*F35</f>
        <v>0</v>
      </c>
    </row>
    <row r="36" spans="2:9" x14ac:dyDescent="0.3">
      <c r="B36" s="3">
        <v>3.04</v>
      </c>
      <c r="C36" s="4"/>
      <c r="D36" s="4"/>
      <c r="E36" s="5" t="s">
        <v>32</v>
      </c>
      <c r="F36" s="6">
        <v>400</v>
      </c>
      <c r="G36" s="6" t="s">
        <v>30</v>
      </c>
      <c r="H36" s="7"/>
      <c r="I36" s="8">
        <f t="shared" si="3"/>
        <v>0</v>
      </c>
    </row>
    <row r="37" spans="2:9" ht="15" thickBot="1" x14ac:dyDescent="0.35">
      <c r="B37" s="74" t="s">
        <v>33</v>
      </c>
      <c r="C37" s="75"/>
      <c r="D37" s="75"/>
      <c r="E37" s="75" t="s">
        <v>33</v>
      </c>
      <c r="F37" s="75"/>
      <c r="G37" s="75"/>
      <c r="H37" s="75"/>
      <c r="I37" s="76"/>
    </row>
    <row r="38" spans="2:9" x14ac:dyDescent="0.3">
      <c r="B38" s="3">
        <v>4.01</v>
      </c>
      <c r="C38" s="4"/>
      <c r="D38" s="4"/>
      <c r="E38" s="5" t="s">
        <v>34</v>
      </c>
      <c r="F38" s="6"/>
      <c r="G38" s="6"/>
      <c r="H38" s="7"/>
      <c r="I38" s="8"/>
    </row>
    <row r="39" spans="2:9" x14ac:dyDescent="0.3">
      <c r="B39" s="3"/>
      <c r="C39" s="4" t="s">
        <v>13</v>
      </c>
      <c r="D39" s="4"/>
      <c r="E39" s="37" t="s">
        <v>35</v>
      </c>
      <c r="F39" s="6">
        <v>10</v>
      </c>
      <c r="G39" s="6" t="s">
        <v>36</v>
      </c>
      <c r="H39" s="7"/>
      <c r="I39" s="8">
        <f>H39*F39</f>
        <v>0</v>
      </c>
    </row>
    <row r="40" spans="2:9" x14ac:dyDescent="0.3">
      <c r="B40" s="3"/>
      <c r="C40" s="4" t="s">
        <v>16</v>
      </c>
      <c r="D40" s="4"/>
      <c r="E40" s="37" t="s">
        <v>37</v>
      </c>
      <c r="F40" s="6">
        <v>35</v>
      </c>
      <c r="G40" s="6" t="s">
        <v>36</v>
      </c>
      <c r="H40" s="7"/>
      <c r="I40" s="8">
        <f t="shared" ref="I40:I45" si="4">H40*F40</f>
        <v>0</v>
      </c>
    </row>
    <row r="41" spans="2:9" x14ac:dyDescent="0.3">
      <c r="B41" s="3"/>
      <c r="C41" s="4" t="s">
        <v>38</v>
      </c>
      <c r="D41" s="4"/>
      <c r="E41" s="37" t="s">
        <v>39</v>
      </c>
      <c r="F41" s="6"/>
      <c r="G41" s="6"/>
      <c r="H41" s="7"/>
      <c r="I41" s="8"/>
    </row>
    <row r="42" spans="2:9" x14ac:dyDescent="0.3">
      <c r="B42" s="3"/>
      <c r="C42" s="4"/>
      <c r="D42" s="4" t="s">
        <v>18</v>
      </c>
      <c r="E42" s="37" t="s">
        <v>210</v>
      </c>
      <c r="F42" s="6">
        <v>25</v>
      </c>
      <c r="G42" s="6" t="s">
        <v>36</v>
      </c>
      <c r="H42" s="7"/>
      <c r="I42" s="8">
        <f t="shared" si="4"/>
        <v>0</v>
      </c>
    </row>
    <row r="43" spans="2:9" x14ac:dyDescent="0.3">
      <c r="B43" s="3"/>
      <c r="C43" s="4"/>
      <c r="D43" s="4" t="s">
        <v>20</v>
      </c>
      <c r="E43" s="37" t="s">
        <v>211</v>
      </c>
      <c r="F43" s="6">
        <v>50</v>
      </c>
      <c r="G43" s="6" t="s">
        <v>36</v>
      </c>
      <c r="H43" s="7"/>
      <c r="I43" s="8">
        <f t="shared" si="4"/>
        <v>0</v>
      </c>
    </row>
    <row r="44" spans="2:9" x14ac:dyDescent="0.3">
      <c r="B44" s="3"/>
      <c r="C44" s="4"/>
      <c r="D44" s="4" t="s">
        <v>22</v>
      </c>
      <c r="E44" s="37" t="s">
        <v>212</v>
      </c>
      <c r="F44" s="6">
        <v>50</v>
      </c>
      <c r="G44" s="6" t="s">
        <v>36</v>
      </c>
      <c r="H44" s="7"/>
      <c r="I44" s="8">
        <f t="shared" si="4"/>
        <v>0</v>
      </c>
    </row>
    <row r="45" spans="2:9" x14ac:dyDescent="0.3">
      <c r="B45" s="3"/>
      <c r="C45" s="4"/>
      <c r="D45" s="4" t="s">
        <v>112</v>
      </c>
      <c r="E45" s="37" t="s">
        <v>213</v>
      </c>
      <c r="F45" s="6">
        <v>25</v>
      </c>
      <c r="G45" s="6" t="s">
        <v>36</v>
      </c>
      <c r="H45" s="7"/>
      <c r="I45" s="8">
        <f t="shared" si="4"/>
        <v>0</v>
      </c>
    </row>
    <row r="46" spans="2:9" x14ac:dyDescent="0.3">
      <c r="B46" s="77" t="s">
        <v>40</v>
      </c>
      <c r="C46" s="78"/>
      <c r="D46" s="78"/>
      <c r="E46" s="78"/>
      <c r="F46" s="78"/>
      <c r="G46" s="78"/>
      <c r="H46" s="78"/>
      <c r="I46" s="79"/>
    </row>
    <row r="47" spans="2:9" x14ac:dyDescent="0.3">
      <c r="B47" s="3">
        <v>5.0199999999999996</v>
      </c>
      <c r="C47" s="4"/>
      <c r="D47" s="4"/>
      <c r="E47" s="5" t="s">
        <v>41</v>
      </c>
      <c r="F47" s="6"/>
      <c r="G47" s="6"/>
      <c r="H47" s="7"/>
      <c r="I47" s="8"/>
    </row>
    <row r="48" spans="2:9" x14ac:dyDescent="0.3">
      <c r="B48" s="3"/>
      <c r="C48" s="4" t="s">
        <v>13</v>
      </c>
      <c r="D48" s="4"/>
      <c r="E48" s="5" t="s">
        <v>42</v>
      </c>
      <c r="F48" s="6">
        <v>850</v>
      </c>
      <c r="G48" s="6" t="s">
        <v>15</v>
      </c>
      <c r="H48" s="7"/>
      <c r="I48" s="8">
        <f>H48*F48</f>
        <v>0</v>
      </c>
    </row>
    <row r="49" spans="1:9" x14ac:dyDescent="0.3">
      <c r="B49" s="3"/>
      <c r="C49" s="4" t="s">
        <v>16</v>
      </c>
      <c r="D49" s="4"/>
      <c r="E49" s="37" t="s">
        <v>43</v>
      </c>
      <c r="F49" s="6">
        <v>200</v>
      </c>
      <c r="G49" s="6" t="s">
        <v>15</v>
      </c>
      <c r="H49" s="7"/>
      <c r="I49" s="8">
        <f t="shared" ref="I49:I64" si="5">H49*F49</f>
        <v>0</v>
      </c>
    </row>
    <row r="50" spans="1:9" x14ac:dyDescent="0.3">
      <c r="B50" s="3">
        <v>5.03</v>
      </c>
      <c r="C50" s="4"/>
      <c r="D50" s="4"/>
      <c r="E50" s="5" t="s">
        <v>44</v>
      </c>
      <c r="F50" s="6">
        <v>200</v>
      </c>
      <c r="G50" s="6" t="s">
        <v>24</v>
      </c>
      <c r="H50" s="7"/>
      <c r="I50" s="8">
        <f t="shared" si="5"/>
        <v>0</v>
      </c>
    </row>
    <row r="51" spans="1:9" x14ac:dyDescent="0.3">
      <c r="B51" s="3">
        <v>5.04</v>
      </c>
      <c r="C51" s="4"/>
      <c r="D51" s="4"/>
      <c r="E51" s="5" t="s">
        <v>45</v>
      </c>
      <c r="F51" s="6"/>
      <c r="G51" s="6"/>
      <c r="H51" s="7"/>
      <c r="I51" s="8"/>
    </row>
    <row r="52" spans="1:9" x14ac:dyDescent="0.3">
      <c r="B52" s="3"/>
      <c r="C52" s="4" t="s">
        <v>13</v>
      </c>
      <c r="D52" s="4"/>
      <c r="E52" s="5" t="s">
        <v>46</v>
      </c>
      <c r="F52" s="6">
        <v>200</v>
      </c>
      <c r="G52" s="6" t="s">
        <v>24</v>
      </c>
      <c r="H52" s="7"/>
      <c r="I52" s="8">
        <f t="shared" si="5"/>
        <v>0</v>
      </c>
    </row>
    <row r="53" spans="1:9" x14ac:dyDescent="0.3">
      <c r="B53" s="3"/>
      <c r="C53" s="4" t="s">
        <v>16</v>
      </c>
      <c r="D53" s="4"/>
      <c r="E53" s="5" t="s">
        <v>47</v>
      </c>
      <c r="F53" s="6">
        <v>200</v>
      </c>
      <c r="G53" s="6" t="s">
        <v>24</v>
      </c>
      <c r="H53" s="7"/>
      <c r="I53" s="8">
        <f t="shared" si="5"/>
        <v>0</v>
      </c>
    </row>
    <row r="54" spans="1:9" x14ac:dyDescent="0.3">
      <c r="B54" s="3">
        <v>5.05</v>
      </c>
      <c r="C54" s="4"/>
      <c r="D54" s="4"/>
      <c r="E54" s="5" t="s">
        <v>48</v>
      </c>
      <c r="F54" s="6">
        <v>1200</v>
      </c>
      <c r="G54" s="6" t="s">
        <v>15</v>
      </c>
      <c r="H54" s="7"/>
      <c r="I54" s="8">
        <f t="shared" si="5"/>
        <v>0</v>
      </c>
    </row>
    <row r="55" spans="1:9" x14ac:dyDescent="0.3">
      <c r="B55" s="3">
        <v>5.0599999999999996</v>
      </c>
      <c r="C55" s="4"/>
      <c r="D55" s="4"/>
      <c r="E55" s="37" t="s">
        <v>49</v>
      </c>
      <c r="F55" s="6">
        <v>200</v>
      </c>
      <c r="G55" s="6" t="s">
        <v>24</v>
      </c>
      <c r="H55" s="7"/>
      <c r="I55" s="8">
        <f t="shared" si="5"/>
        <v>0</v>
      </c>
    </row>
    <row r="56" spans="1:9" x14ac:dyDescent="0.3">
      <c r="A56" s="25"/>
      <c r="B56" s="3">
        <v>5.07</v>
      </c>
      <c r="C56" s="4"/>
      <c r="D56" s="4"/>
      <c r="E56" s="5" t="s">
        <v>50</v>
      </c>
      <c r="F56" s="6">
        <v>20</v>
      </c>
      <c r="G56" s="6" t="s">
        <v>10</v>
      </c>
      <c r="H56" s="7"/>
      <c r="I56" s="8">
        <f t="shared" si="5"/>
        <v>0</v>
      </c>
    </row>
    <row r="57" spans="1:9" x14ac:dyDescent="0.3">
      <c r="A57" s="25"/>
      <c r="B57" s="3">
        <v>5.08</v>
      </c>
      <c r="C57" s="4"/>
      <c r="D57" s="4"/>
      <c r="E57" s="37" t="s">
        <v>51</v>
      </c>
      <c r="F57" s="6">
        <v>20</v>
      </c>
      <c r="G57" s="6" t="s">
        <v>10</v>
      </c>
      <c r="H57" s="7"/>
      <c r="I57" s="8">
        <f t="shared" si="5"/>
        <v>0</v>
      </c>
    </row>
    <row r="58" spans="1:9" x14ac:dyDescent="0.3">
      <c r="A58" s="25"/>
      <c r="B58" s="3">
        <v>5.09</v>
      </c>
      <c r="C58" s="4"/>
      <c r="D58" s="4"/>
      <c r="E58" s="37" t="s">
        <v>52</v>
      </c>
      <c r="F58" s="6"/>
      <c r="G58" s="6"/>
      <c r="H58" s="7"/>
      <c r="I58" s="8"/>
    </row>
    <row r="59" spans="1:9" x14ac:dyDescent="0.3">
      <c r="A59" s="25"/>
      <c r="B59" s="3"/>
      <c r="C59" s="4" t="s">
        <v>13</v>
      </c>
      <c r="D59" s="4"/>
      <c r="E59" s="5" t="s">
        <v>53</v>
      </c>
      <c r="F59" s="6">
        <v>20</v>
      </c>
      <c r="G59" s="6" t="s">
        <v>15</v>
      </c>
      <c r="H59" s="7"/>
      <c r="I59" s="8">
        <f t="shared" si="5"/>
        <v>0</v>
      </c>
    </row>
    <row r="60" spans="1:9" x14ac:dyDescent="0.3">
      <c r="A60" s="25"/>
      <c r="B60" s="3"/>
      <c r="C60" s="4" t="s">
        <v>16</v>
      </c>
      <c r="D60" s="4"/>
      <c r="E60" s="5" t="s">
        <v>54</v>
      </c>
      <c r="F60" s="6">
        <v>500</v>
      </c>
      <c r="G60" s="6" t="s">
        <v>15</v>
      </c>
      <c r="H60" s="7"/>
      <c r="I60" s="8">
        <f t="shared" si="5"/>
        <v>0</v>
      </c>
    </row>
    <row r="61" spans="1:9" x14ac:dyDescent="0.3">
      <c r="A61" s="25"/>
      <c r="B61" s="3">
        <v>5.0999999999999996</v>
      </c>
      <c r="C61" s="4"/>
      <c r="D61" s="4"/>
      <c r="E61" s="5" t="s">
        <v>55</v>
      </c>
      <c r="F61" s="6">
        <v>300</v>
      </c>
      <c r="G61" s="6" t="s">
        <v>24</v>
      </c>
      <c r="H61" s="7"/>
      <c r="I61" s="8">
        <f t="shared" si="5"/>
        <v>0</v>
      </c>
    </row>
    <row r="62" spans="1:9" x14ac:dyDescent="0.3">
      <c r="A62" s="25"/>
      <c r="B62" s="9">
        <v>5.1100000000000003</v>
      </c>
      <c r="C62" s="4"/>
      <c r="D62" s="4"/>
      <c r="E62" s="5" t="s">
        <v>225</v>
      </c>
      <c r="F62" s="6">
        <v>500</v>
      </c>
      <c r="G62" s="6" t="s">
        <v>15</v>
      </c>
      <c r="H62" s="7"/>
      <c r="I62" s="8">
        <f t="shared" si="5"/>
        <v>0</v>
      </c>
    </row>
    <row r="63" spans="1:9" x14ac:dyDescent="0.3">
      <c r="A63" s="25"/>
      <c r="B63" s="3">
        <v>5.12</v>
      </c>
      <c r="C63" s="4"/>
      <c r="D63" s="4"/>
      <c r="E63" s="5" t="s">
        <v>56</v>
      </c>
      <c r="F63" s="6">
        <v>2700</v>
      </c>
      <c r="G63" s="6" t="s">
        <v>57</v>
      </c>
      <c r="H63" s="7"/>
      <c r="I63" s="8">
        <f t="shared" si="5"/>
        <v>0</v>
      </c>
    </row>
    <row r="64" spans="1:9" x14ac:dyDescent="0.3">
      <c r="A64" s="25"/>
      <c r="B64" s="3">
        <v>5.13</v>
      </c>
      <c r="C64" s="4"/>
      <c r="D64" s="4"/>
      <c r="E64" s="44" t="s">
        <v>262</v>
      </c>
      <c r="F64" s="6">
        <v>450</v>
      </c>
      <c r="G64" s="6" t="s">
        <v>57</v>
      </c>
      <c r="H64" s="7"/>
      <c r="I64" s="8">
        <f t="shared" si="5"/>
        <v>0</v>
      </c>
    </row>
    <row r="65" spans="1:9" x14ac:dyDescent="0.3">
      <c r="A65" s="25"/>
      <c r="B65" s="77" t="s">
        <v>58</v>
      </c>
      <c r="C65" s="78"/>
      <c r="D65" s="78"/>
      <c r="E65" s="78"/>
      <c r="F65" s="78"/>
      <c r="G65" s="78"/>
      <c r="H65" s="78"/>
      <c r="I65" s="79"/>
    </row>
    <row r="66" spans="1:9" x14ac:dyDescent="0.3">
      <c r="A66" s="25"/>
      <c r="B66" s="3">
        <v>6.01</v>
      </c>
      <c r="C66" s="4"/>
      <c r="D66" s="4"/>
      <c r="E66" s="5" t="s">
        <v>59</v>
      </c>
      <c r="F66" s="6">
        <v>20</v>
      </c>
      <c r="G66" s="6" t="s">
        <v>10</v>
      </c>
      <c r="H66" s="7"/>
      <c r="I66" s="8">
        <f>H66*F66</f>
        <v>0</v>
      </c>
    </row>
    <row r="67" spans="1:9" x14ac:dyDescent="0.3">
      <c r="A67" s="25"/>
      <c r="B67" s="3">
        <v>6.02</v>
      </c>
      <c r="C67" s="4"/>
      <c r="D67" s="4"/>
      <c r="E67" s="5" t="s">
        <v>60</v>
      </c>
      <c r="F67" s="6">
        <v>2000</v>
      </c>
      <c r="G67" s="6" t="s">
        <v>24</v>
      </c>
      <c r="H67" s="7"/>
      <c r="I67" s="8">
        <f t="shared" ref="I67:I84" si="6">H67*F67</f>
        <v>0</v>
      </c>
    </row>
    <row r="68" spans="1:9" x14ac:dyDescent="0.3">
      <c r="A68" s="25"/>
      <c r="B68" s="3">
        <v>6.03</v>
      </c>
      <c r="C68" s="4"/>
      <c r="D68" s="4"/>
      <c r="E68" s="37" t="s">
        <v>61</v>
      </c>
      <c r="F68" s="6"/>
      <c r="G68" s="6"/>
      <c r="H68" s="7"/>
      <c r="I68" s="8"/>
    </row>
    <row r="69" spans="1:9" x14ac:dyDescent="0.3">
      <c r="A69" s="25"/>
      <c r="B69" s="3"/>
      <c r="C69" s="4" t="s">
        <v>13</v>
      </c>
      <c r="D69" s="4"/>
      <c r="E69" s="37" t="s">
        <v>260</v>
      </c>
      <c r="F69" s="6">
        <v>100</v>
      </c>
      <c r="G69" s="6" t="s">
        <v>15</v>
      </c>
      <c r="H69" s="7"/>
      <c r="I69" s="8">
        <f t="shared" si="6"/>
        <v>0</v>
      </c>
    </row>
    <row r="70" spans="1:9" x14ac:dyDescent="0.3">
      <c r="A70" s="25"/>
      <c r="B70" s="3"/>
      <c r="C70" s="4" t="s">
        <v>16</v>
      </c>
      <c r="D70" s="4"/>
      <c r="E70" s="37" t="s">
        <v>261</v>
      </c>
      <c r="F70" s="6">
        <v>400</v>
      </c>
      <c r="G70" s="6" t="s">
        <v>15</v>
      </c>
      <c r="H70" s="7"/>
      <c r="I70" s="8">
        <f t="shared" si="6"/>
        <v>0</v>
      </c>
    </row>
    <row r="71" spans="1:9" x14ac:dyDescent="0.3">
      <c r="A71" s="25"/>
      <c r="B71" s="3">
        <v>6.05</v>
      </c>
      <c r="C71" s="4"/>
      <c r="D71" s="4"/>
      <c r="E71" s="5" t="s">
        <v>62</v>
      </c>
      <c r="F71" s="6">
        <v>10000</v>
      </c>
      <c r="G71" s="6" t="s">
        <v>24</v>
      </c>
      <c r="H71" s="7"/>
      <c r="I71" s="8">
        <f t="shared" si="6"/>
        <v>0</v>
      </c>
    </row>
    <row r="72" spans="1:9" x14ac:dyDescent="0.3">
      <c r="A72" s="25"/>
      <c r="B72" s="3">
        <v>6.06</v>
      </c>
      <c r="C72" s="4"/>
      <c r="D72" s="4"/>
      <c r="E72" s="5" t="s">
        <v>63</v>
      </c>
      <c r="F72" s="6">
        <v>5000</v>
      </c>
      <c r="G72" s="6" t="s">
        <v>24</v>
      </c>
      <c r="H72" s="7"/>
      <c r="I72" s="8">
        <f t="shared" si="6"/>
        <v>0</v>
      </c>
    </row>
    <row r="73" spans="1:9" x14ac:dyDescent="0.3">
      <c r="A73" s="25"/>
      <c r="B73" s="3">
        <v>6.07</v>
      </c>
      <c r="C73" s="4"/>
      <c r="D73" s="4"/>
      <c r="E73" s="5" t="s">
        <v>64</v>
      </c>
      <c r="F73" s="6">
        <v>20</v>
      </c>
      <c r="G73" s="6" t="s">
        <v>10</v>
      </c>
      <c r="H73" s="7"/>
      <c r="I73" s="8">
        <f t="shared" si="6"/>
        <v>0</v>
      </c>
    </row>
    <row r="74" spans="1:9" x14ac:dyDescent="0.3">
      <c r="B74" s="3">
        <v>6.08</v>
      </c>
      <c r="C74" s="4"/>
      <c r="D74" s="4"/>
      <c r="E74" s="5" t="s">
        <v>65</v>
      </c>
      <c r="F74" s="6"/>
      <c r="G74" s="6"/>
      <c r="H74" s="7"/>
      <c r="I74" s="8"/>
    </row>
    <row r="75" spans="1:9" x14ac:dyDescent="0.3">
      <c r="B75" s="3"/>
      <c r="C75" s="4" t="s">
        <v>13</v>
      </c>
      <c r="D75" s="4"/>
      <c r="E75" s="37" t="s">
        <v>66</v>
      </c>
      <c r="F75" s="6">
        <v>3000</v>
      </c>
      <c r="G75" s="6" t="s">
        <v>15</v>
      </c>
      <c r="H75" s="7"/>
      <c r="I75" s="8">
        <f t="shared" si="6"/>
        <v>0</v>
      </c>
    </row>
    <row r="76" spans="1:9" x14ac:dyDescent="0.3">
      <c r="B76" s="3"/>
      <c r="C76" s="4" t="s">
        <v>16</v>
      </c>
      <c r="D76" s="4"/>
      <c r="E76" s="37" t="s">
        <v>67</v>
      </c>
      <c r="F76" s="6">
        <v>4000</v>
      </c>
      <c r="G76" s="6" t="s">
        <v>15</v>
      </c>
      <c r="H76" s="7"/>
      <c r="I76" s="8">
        <f t="shared" si="6"/>
        <v>0</v>
      </c>
    </row>
    <row r="77" spans="1:9" x14ac:dyDescent="0.3">
      <c r="B77" s="3"/>
      <c r="C77" s="4" t="s">
        <v>38</v>
      </c>
      <c r="D77" s="4"/>
      <c r="E77" s="37" t="s">
        <v>68</v>
      </c>
      <c r="F77" s="6">
        <v>500</v>
      </c>
      <c r="G77" s="6" t="s">
        <v>15</v>
      </c>
      <c r="H77" s="7"/>
      <c r="I77" s="8">
        <f t="shared" si="6"/>
        <v>0</v>
      </c>
    </row>
    <row r="78" spans="1:9" x14ac:dyDescent="0.3">
      <c r="B78" s="3">
        <v>6.09</v>
      </c>
      <c r="C78" s="4"/>
      <c r="D78" s="4"/>
      <c r="E78" s="5" t="s">
        <v>69</v>
      </c>
      <c r="F78" s="6">
        <v>20</v>
      </c>
      <c r="G78" s="6" t="s">
        <v>70</v>
      </c>
      <c r="H78" s="7"/>
      <c r="I78" s="8">
        <f t="shared" si="6"/>
        <v>0</v>
      </c>
    </row>
    <row r="79" spans="1:9" x14ac:dyDescent="0.3">
      <c r="B79" s="9">
        <v>6.1</v>
      </c>
      <c r="C79" s="4"/>
      <c r="D79" s="4"/>
      <c r="E79" s="5" t="s">
        <v>71</v>
      </c>
      <c r="F79" s="6"/>
      <c r="G79" s="6"/>
      <c r="H79" s="7"/>
      <c r="I79" s="8"/>
    </row>
    <row r="80" spans="1:9" x14ac:dyDescent="0.3">
      <c r="B80" s="3"/>
      <c r="C80" s="4" t="s">
        <v>13</v>
      </c>
      <c r="D80" s="4"/>
      <c r="E80" s="5" t="s">
        <v>72</v>
      </c>
      <c r="F80" s="6">
        <v>120</v>
      </c>
      <c r="G80" s="6" t="s">
        <v>73</v>
      </c>
      <c r="H80" s="7"/>
      <c r="I80" s="8">
        <f t="shared" si="6"/>
        <v>0</v>
      </c>
    </row>
    <row r="81" spans="1:10" x14ac:dyDescent="0.3">
      <c r="B81" s="3"/>
      <c r="C81" s="4" t="s">
        <v>16</v>
      </c>
      <c r="D81" s="4"/>
      <c r="E81" s="5" t="s">
        <v>74</v>
      </c>
      <c r="F81" s="6">
        <v>90</v>
      </c>
      <c r="G81" s="6" t="s">
        <v>73</v>
      </c>
      <c r="H81" s="7"/>
      <c r="I81" s="8">
        <f t="shared" si="6"/>
        <v>0</v>
      </c>
    </row>
    <row r="82" spans="1:10" x14ac:dyDescent="0.3">
      <c r="B82" s="3"/>
      <c r="C82" s="4" t="s">
        <v>38</v>
      </c>
      <c r="D82" s="4"/>
      <c r="E82" s="5" t="s">
        <v>75</v>
      </c>
      <c r="F82" s="6">
        <v>90</v>
      </c>
      <c r="G82" s="6" t="s">
        <v>73</v>
      </c>
      <c r="H82" s="7"/>
      <c r="I82" s="8">
        <f t="shared" si="6"/>
        <v>0</v>
      </c>
    </row>
    <row r="83" spans="1:10" x14ac:dyDescent="0.3">
      <c r="B83" s="3">
        <v>6.11</v>
      </c>
      <c r="C83" s="4"/>
      <c r="D83" s="4"/>
      <c r="E83" s="5" t="s">
        <v>76</v>
      </c>
      <c r="F83" s="6">
        <v>40</v>
      </c>
      <c r="G83" s="6" t="s">
        <v>10</v>
      </c>
      <c r="H83" s="7"/>
      <c r="I83" s="8">
        <f t="shared" si="6"/>
        <v>0</v>
      </c>
    </row>
    <row r="84" spans="1:10" x14ac:dyDescent="0.3">
      <c r="B84" s="3">
        <v>6.13</v>
      </c>
      <c r="C84" s="4"/>
      <c r="D84" s="4"/>
      <c r="E84" s="5" t="s">
        <v>77</v>
      </c>
      <c r="F84" s="6">
        <v>20</v>
      </c>
      <c r="G84" s="6" t="s">
        <v>10</v>
      </c>
      <c r="H84" s="7"/>
      <c r="I84" s="8">
        <f t="shared" si="6"/>
        <v>0</v>
      </c>
    </row>
    <row r="85" spans="1:10" x14ac:dyDescent="0.3">
      <c r="B85" s="77" t="s">
        <v>78</v>
      </c>
      <c r="C85" s="78"/>
      <c r="D85" s="78"/>
      <c r="E85" s="78"/>
      <c r="F85" s="78"/>
      <c r="G85" s="78"/>
      <c r="H85" s="78"/>
      <c r="I85" s="79"/>
    </row>
    <row r="86" spans="1:10" x14ac:dyDescent="0.3">
      <c r="B86" s="3">
        <v>7.03</v>
      </c>
      <c r="C86" s="4"/>
      <c r="D86" s="4"/>
      <c r="E86" s="5" t="s">
        <v>79</v>
      </c>
      <c r="F86" s="6">
        <v>26000</v>
      </c>
      <c r="G86" s="6" t="s">
        <v>15</v>
      </c>
      <c r="H86" s="7"/>
      <c r="I86" s="8">
        <f>H86*F86</f>
        <v>0</v>
      </c>
    </row>
    <row r="87" spans="1:10" x14ac:dyDescent="0.3">
      <c r="B87" s="3">
        <v>7.04</v>
      </c>
      <c r="C87" s="4"/>
      <c r="D87" s="4"/>
      <c r="E87" s="5" t="s">
        <v>80</v>
      </c>
      <c r="F87" s="6">
        <v>26000</v>
      </c>
      <c r="G87" s="6" t="s">
        <v>15</v>
      </c>
      <c r="H87" s="7"/>
      <c r="I87" s="8">
        <f t="shared" ref="I87:I92" si="7">H87*F87</f>
        <v>0</v>
      </c>
    </row>
    <row r="88" spans="1:10" x14ac:dyDescent="0.3">
      <c r="B88" s="3">
        <v>7.05</v>
      </c>
      <c r="C88" s="4"/>
      <c r="D88" s="4"/>
      <c r="E88" s="5" t="s">
        <v>81</v>
      </c>
      <c r="F88" s="6">
        <v>3000</v>
      </c>
      <c r="G88" s="6" t="s">
        <v>10</v>
      </c>
      <c r="H88" s="7"/>
      <c r="I88" s="8">
        <f t="shared" si="7"/>
        <v>0</v>
      </c>
    </row>
    <row r="89" spans="1:10" x14ac:dyDescent="0.3">
      <c r="B89" s="3">
        <v>7.06</v>
      </c>
      <c r="C89" s="4"/>
      <c r="D89" s="4"/>
      <c r="E89" s="5" t="s">
        <v>82</v>
      </c>
      <c r="F89" s="6">
        <v>200</v>
      </c>
      <c r="G89" s="6" t="s">
        <v>10</v>
      </c>
      <c r="H89" s="7"/>
      <c r="I89" s="8">
        <f t="shared" si="7"/>
        <v>0</v>
      </c>
    </row>
    <row r="90" spans="1:10" x14ac:dyDescent="0.3">
      <c r="B90" s="3">
        <v>7.07</v>
      </c>
      <c r="C90" s="4"/>
      <c r="D90" s="4"/>
      <c r="E90" s="37" t="s">
        <v>83</v>
      </c>
      <c r="F90" s="6">
        <v>90</v>
      </c>
      <c r="G90" s="6" t="s">
        <v>10</v>
      </c>
      <c r="H90" s="7"/>
      <c r="I90" s="8">
        <f t="shared" si="7"/>
        <v>0</v>
      </c>
    </row>
    <row r="91" spans="1:10" x14ac:dyDescent="0.3">
      <c r="B91" s="3">
        <v>7.08</v>
      </c>
      <c r="C91" s="4"/>
      <c r="D91" s="4"/>
      <c r="E91" s="37" t="s">
        <v>84</v>
      </c>
      <c r="F91" s="6">
        <v>600</v>
      </c>
      <c r="G91" s="6" t="s">
        <v>30</v>
      </c>
      <c r="H91" s="7"/>
      <c r="I91" s="8">
        <f t="shared" si="7"/>
        <v>0</v>
      </c>
      <c r="J91" s="40"/>
    </row>
    <row r="92" spans="1:10" x14ac:dyDescent="0.3">
      <c r="B92" s="3">
        <v>7.09</v>
      </c>
      <c r="C92" s="4"/>
      <c r="D92" s="4"/>
      <c r="E92" s="37" t="s">
        <v>85</v>
      </c>
      <c r="F92" s="6">
        <v>10000</v>
      </c>
      <c r="G92" s="6" t="s">
        <v>15</v>
      </c>
      <c r="H92" s="7"/>
      <c r="I92" s="8">
        <f t="shared" si="7"/>
        <v>0</v>
      </c>
      <c r="J92" s="39"/>
    </row>
    <row r="93" spans="1:10" ht="23.4" x14ac:dyDescent="0.45">
      <c r="B93" s="62" t="s">
        <v>86</v>
      </c>
      <c r="C93" s="63"/>
      <c r="D93" s="63"/>
      <c r="E93" s="63"/>
      <c r="F93" s="63"/>
      <c r="G93" s="63"/>
      <c r="H93" s="63"/>
      <c r="I93" s="64"/>
    </row>
    <row r="94" spans="1:10" ht="55.95" customHeight="1" x14ac:dyDescent="0.3">
      <c r="B94" s="11">
        <v>8.01</v>
      </c>
      <c r="C94" s="12"/>
      <c r="D94" s="12"/>
      <c r="E94" s="13" t="s">
        <v>207</v>
      </c>
      <c r="F94" s="10"/>
      <c r="G94" s="10"/>
      <c r="H94" s="7"/>
      <c r="I94" s="8"/>
    </row>
    <row r="95" spans="1:10" x14ac:dyDescent="0.3">
      <c r="A95" s="25"/>
      <c r="B95" s="11"/>
      <c r="C95" s="12" t="s">
        <v>13</v>
      </c>
      <c r="D95" s="12"/>
      <c r="E95" s="36" t="s">
        <v>214</v>
      </c>
      <c r="F95" s="10">
        <v>100</v>
      </c>
      <c r="G95" s="10" t="s">
        <v>24</v>
      </c>
      <c r="H95" s="7"/>
      <c r="I95" s="8">
        <f>H95*F95</f>
        <v>0</v>
      </c>
    </row>
    <row r="96" spans="1:10" x14ac:dyDescent="0.3">
      <c r="A96" s="25"/>
      <c r="B96" s="11"/>
      <c r="C96" s="12" t="s">
        <v>16</v>
      </c>
      <c r="D96" s="12"/>
      <c r="E96" s="41" t="s">
        <v>94</v>
      </c>
      <c r="F96" s="10">
        <v>10</v>
      </c>
      <c r="G96" s="10" t="s">
        <v>10</v>
      </c>
      <c r="H96" s="7"/>
      <c r="I96" s="8">
        <f t="shared" ref="I96:I159" si="8">H96*F96</f>
        <v>0</v>
      </c>
    </row>
    <row r="97" spans="1:9" x14ac:dyDescent="0.3">
      <c r="A97" s="25"/>
      <c r="B97" s="11"/>
      <c r="C97" s="12" t="s">
        <v>38</v>
      </c>
      <c r="D97" s="12"/>
      <c r="E97" s="41" t="s">
        <v>96</v>
      </c>
      <c r="F97" s="10">
        <v>10</v>
      </c>
      <c r="G97" s="10" t="s">
        <v>10</v>
      </c>
      <c r="H97" s="7"/>
      <c r="I97" s="8">
        <f t="shared" si="8"/>
        <v>0</v>
      </c>
    </row>
    <row r="98" spans="1:9" ht="89.4" customHeight="1" x14ac:dyDescent="0.3">
      <c r="B98" s="11">
        <v>8.02</v>
      </c>
      <c r="C98" s="12"/>
      <c r="D98" s="12"/>
      <c r="E98" s="13" t="s">
        <v>250</v>
      </c>
      <c r="F98" s="10"/>
      <c r="G98" s="10"/>
      <c r="H98" s="7"/>
      <c r="I98" s="8"/>
    </row>
    <row r="99" spans="1:9" x14ac:dyDescent="0.3">
      <c r="B99" s="11"/>
      <c r="C99" s="12" t="s">
        <v>13</v>
      </c>
      <c r="D99" s="12"/>
      <c r="E99" s="10" t="s">
        <v>97</v>
      </c>
      <c r="F99" s="10"/>
      <c r="G99" s="10"/>
      <c r="H99" s="7"/>
      <c r="I99" s="8"/>
    </row>
    <row r="100" spans="1:9" x14ac:dyDescent="0.3">
      <c r="B100" s="11"/>
      <c r="C100" s="12"/>
      <c r="D100" s="12" t="s">
        <v>18</v>
      </c>
      <c r="E100" s="10" t="s">
        <v>87</v>
      </c>
      <c r="F100" s="10">
        <v>100</v>
      </c>
      <c r="G100" s="10" t="s">
        <v>24</v>
      </c>
      <c r="H100" s="7"/>
      <c r="I100" s="8">
        <f t="shared" si="8"/>
        <v>0</v>
      </c>
    </row>
    <row r="101" spans="1:9" x14ac:dyDescent="0.3">
      <c r="B101" s="11"/>
      <c r="C101" s="12"/>
      <c r="D101" s="12" t="s">
        <v>20</v>
      </c>
      <c r="E101" s="15" t="s">
        <v>251</v>
      </c>
      <c r="F101" s="10">
        <v>100</v>
      </c>
      <c r="G101" s="10" t="s">
        <v>24</v>
      </c>
      <c r="H101" s="7"/>
      <c r="I101" s="8">
        <f t="shared" si="8"/>
        <v>0</v>
      </c>
    </row>
    <row r="102" spans="1:9" x14ac:dyDescent="0.3">
      <c r="B102" s="11"/>
      <c r="C102" s="12" t="s">
        <v>16</v>
      </c>
      <c r="D102" s="12"/>
      <c r="E102" s="10" t="s">
        <v>98</v>
      </c>
      <c r="F102" s="10"/>
      <c r="G102" s="10"/>
      <c r="H102" s="7"/>
      <c r="I102" s="8"/>
    </row>
    <row r="103" spans="1:9" x14ac:dyDescent="0.3">
      <c r="B103" s="11"/>
      <c r="C103" s="12"/>
      <c r="D103" s="12" t="s">
        <v>18</v>
      </c>
      <c r="E103" s="10" t="s">
        <v>87</v>
      </c>
      <c r="F103" s="10">
        <v>100</v>
      </c>
      <c r="G103" s="10" t="s">
        <v>24</v>
      </c>
      <c r="H103" s="7"/>
      <c r="I103" s="8">
        <f t="shared" si="8"/>
        <v>0</v>
      </c>
    </row>
    <row r="104" spans="1:9" x14ac:dyDescent="0.3">
      <c r="B104" s="11"/>
      <c r="C104" s="12"/>
      <c r="D104" s="12" t="s">
        <v>20</v>
      </c>
      <c r="E104" s="15" t="s">
        <v>251</v>
      </c>
      <c r="F104" s="10">
        <v>100</v>
      </c>
      <c r="G104" s="10" t="s">
        <v>24</v>
      </c>
      <c r="H104" s="7"/>
      <c r="I104" s="8">
        <f t="shared" si="8"/>
        <v>0</v>
      </c>
    </row>
    <row r="105" spans="1:9" x14ac:dyDescent="0.3">
      <c r="B105" s="11"/>
      <c r="C105" s="12" t="s">
        <v>38</v>
      </c>
      <c r="D105" s="12"/>
      <c r="E105" s="10" t="s">
        <v>99</v>
      </c>
      <c r="F105" s="10"/>
      <c r="G105" s="10"/>
      <c r="H105" s="7"/>
      <c r="I105" s="8"/>
    </row>
    <row r="106" spans="1:9" x14ac:dyDescent="0.3">
      <c r="B106" s="11"/>
      <c r="C106" s="12"/>
      <c r="D106" s="12" t="s">
        <v>18</v>
      </c>
      <c r="E106" s="10" t="s">
        <v>87</v>
      </c>
      <c r="F106" s="10">
        <v>100</v>
      </c>
      <c r="G106" s="10" t="s">
        <v>24</v>
      </c>
      <c r="H106" s="7"/>
      <c r="I106" s="8">
        <f t="shared" si="8"/>
        <v>0</v>
      </c>
    </row>
    <row r="107" spans="1:9" x14ac:dyDescent="0.3">
      <c r="B107" s="11"/>
      <c r="C107" s="12"/>
      <c r="D107" s="12" t="s">
        <v>20</v>
      </c>
      <c r="E107" s="15" t="s">
        <v>251</v>
      </c>
      <c r="F107" s="10">
        <v>100</v>
      </c>
      <c r="G107" s="10" t="s">
        <v>24</v>
      </c>
      <c r="H107" s="7"/>
      <c r="I107" s="8">
        <f t="shared" si="8"/>
        <v>0</v>
      </c>
    </row>
    <row r="108" spans="1:9" x14ac:dyDescent="0.3">
      <c r="B108" s="11"/>
      <c r="C108" s="12" t="s">
        <v>88</v>
      </c>
      <c r="D108" s="12"/>
      <c r="E108" s="10" t="s">
        <v>100</v>
      </c>
      <c r="F108" s="10"/>
      <c r="G108" s="10"/>
      <c r="H108" s="7"/>
      <c r="I108" s="8"/>
    </row>
    <row r="109" spans="1:9" x14ac:dyDescent="0.3">
      <c r="B109" s="11"/>
      <c r="C109" s="12"/>
      <c r="D109" s="12" t="s">
        <v>18</v>
      </c>
      <c r="E109" s="10" t="s">
        <v>87</v>
      </c>
      <c r="F109" s="10">
        <v>100</v>
      </c>
      <c r="G109" s="10" t="s">
        <v>24</v>
      </c>
      <c r="H109" s="7"/>
      <c r="I109" s="8">
        <f t="shared" si="8"/>
        <v>0</v>
      </c>
    </row>
    <row r="110" spans="1:9" x14ac:dyDescent="0.3">
      <c r="B110" s="11"/>
      <c r="C110" s="12"/>
      <c r="D110" s="12" t="s">
        <v>20</v>
      </c>
      <c r="E110" s="15" t="s">
        <v>251</v>
      </c>
      <c r="F110" s="10">
        <v>100</v>
      </c>
      <c r="G110" s="10" t="s">
        <v>24</v>
      </c>
      <c r="H110" s="7"/>
      <c r="I110" s="8">
        <f t="shared" si="8"/>
        <v>0</v>
      </c>
    </row>
    <row r="111" spans="1:9" x14ac:dyDescent="0.3">
      <c r="B111" s="11"/>
      <c r="C111" s="12" t="s">
        <v>89</v>
      </c>
      <c r="D111" s="12"/>
      <c r="E111" s="10" t="s">
        <v>101</v>
      </c>
      <c r="F111" s="10"/>
      <c r="G111" s="10"/>
      <c r="H111" s="7"/>
      <c r="I111" s="8"/>
    </row>
    <row r="112" spans="1:9" x14ac:dyDescent="0.3">
      <c r="B112" s="11"/>
      <c r="C112" s="12"/>
      <c r="D112" s="12" t="s">
        <v>18</v>
      </c>
      <c r="E112" s="10" t="s">
        <v>87</v>
      </c>
      <c r="F112" s="10">
        <v>100</v>
      </c>
      <c r="G112" s="10" t="s">
        <v>24</v>
      </c>
      <c r="H112" s="7"/>
      <c r="I112" s="8">
        <f t="shared" si="8"/>
        <v>0</v>
      </c>
    </row>
    <row r="113" spans="2:9" x14ac:dyDescent="0.3">
      <c r="B113" s="11"/>
      <c r="C113" s="12"/>
      <c r="D113" s="12" t="s">
        <v>20</v>
      </c>
      <c r="E113" s="15" t="s">
        <v>251</v>
      </c>
      <c r="F113" s="10">
        <v>100</v>
      </c>
      <c r="G113" s="10" t="s">
        <v>24</v>
      </c>
      <c r="H113" s="7"/>
      <c r="I113" s="8">
        <f t="shared" si="8"/>
        <v>0</v>
      </c>
    </row>
    <row r="114" spans="2:9" x14ac:dyDescent="0.3">
      <c r="B114" s="11"/>
      <c r="C114" s="12" t="s">
        <v>90</v>
      </c>
      <c r="D114" s="12"/>
      <c r="E114" s="10" t="s">
        <v>102</v>
      </c>
      <c r="F114" s="10"/>
      <c r="G114" s="10"/>
      <c r="H114" s="7"/>
      <c r="I114" s="8"/>
    </row>
    <row r="115" spans="2:9" x14ac:dyDescent="0.3">
      <c r="B115" s="11"/>
      <c r="C115" s="12"/>
      <c r="D115" s="12" t="s">
        <v>18</v>
      </c>
      <c r="E115" s="10" t="s">
        <v>87</v>
      </c>
      <c r="F115" s="10">
        <v>100</v>
      </c>
      <c r="G115" s="10" t="s">
        <v>24</v>
      </c>
      <c r="H115" s="7"/>
      <c r="I115" s="8">
        <f t="shared" si="8"/>
        <v>0</v>
      </c>
    </row>
    <row r="116" spans="2:9" x14ac:dyDescent="0.3">
      <c r="B116" s="11"/>
      <c r="C116" s="12"/>
      <c r="D116" s="12" t="s">
        <v>20</v>
      </c>
      <c r="E116" s="15" t="s">
        <v>251</v>
      </c>
      <c r="F116" s="10">
        <v>100</v>
      </c>
      <c r="G116" s="10" t="s">
        <v>24</v>
      </c>
      <c r="H116" s="7"/>
      <c r="I116" s="8">
        <f t="shared" si="8"/>
        <v>0</v>
      </c>
    </row>
    <row r="117" spans="2:9" x14ac:dyDescent="0.3">
      <c r="B117" s="11"/>
      <c r="C117" s="12" t="s">
        <v>91</v>
      </c>
      <c r="D117" s="12"/>
      <c r="E117" s="10" t="s">
        <v>103</v>
      </c>
      <c r="F117" s="10"/>
      <c r="G117" s="10"/>
      <c r="H117" s="7"/>
      <c r="I117" s="8"/>
    </row>
    <row r="118" spans="2:9" x14ac:dyDescent="0.3">
      <c r="B118" s="11"/>
      <c r="C118" s="12"/>
      <c r="D118" s="12" t="s">
        <v>18</v>
      </c>
      <c r="E118" s="10" t="s">
        <v>87</v>
      </c>
      <c r="F118" s="10">
        <v>100</v>
      </c>
      <c r="G118" s="10" t="s">
        <v>24</v>
      </c>
      <c r="H118" s="7"/>
      <c r="I118" s="8">
        <f t="shared" si="8"/>
        <v>0</v>
      </c>
    </row>
    <row r="119" spans="2:9" x14ac:dyDescent="0.3">
      <c r="B119" s="11"/>
      <c r="C119" s="12"/>
      <c r="D119" s="12" t="s">
        <v>20</v>
      </c>
      <c r="E119" s="15" t="s">
        <v>251</v>
      </c>
      <c r="F119" s="10">
        <v>100</v>
      </c>
      <c r="G119" s="10" t="s">
        <v>24</v>
      </c>
      <c r="H119" s="7"/>
      <c r="I119" s="8">
        <f t="shared" si="8"/>
        <v>0</v>
      </c>
    </row>
    <row r="120" spans="2:9" x14ac:dyDescent="0.3">
      <c r="B120" s="11"/>
      <c r="C120" s="12" t="s">
        <v>92</v>
      </c>
      <c r="D120" s="12"/>
      <c r="E120" s="10" t="s">
        <v>104</v>
      </c>
      <c r="F120" s="10"/>
      <c r="G120" s="10"/>
      <c r="H120" s="7"/>
      <c r="I120" s="8"/>
    </row>
    <row r="121" spans="2:9" x14ac:dyDescent="0.3">
      <c r="B121" s="11"/>
      <c r="C121" s="12"/>
      <c r="D121" s="12" t="s">
        <v>18</v>
      </c>
      <c r="E121" s="15" t="s">
        <v>87</v>
      </c>
      <c r="F121" s="10">
        <v>100</v>
      </c>
      <c r="G121" s="10" t="s">
        <v>24</v>
      </c>
      <c r="H121" s="7"/>
      <c r="I121" s="8">
        <f t="shared" si="8"/>
        <v>0</v>
      </c>
    </row>
    <row r="122" spans="2:9" x14ac:dyDescent="0.3">
      <c r="B122" s="11"/>
      <c r="C122" s="12"/>
      <c r="D122" s="12" t="s">
        <v>20</v>
      </c>
      <c r="E122" s="15" t="s">
        <v>251</v>
      </c>
      <c r="F122" s="10">
        <v>100</v>
      </c>
      <c r="G122" s="10" t="s">
        <v>24</v>
      </c>
      <c r="H122" s="7"/>
      <c r="I122" s="8">
        <f t="shared" si="8"/>
        <v>0</v>
      </c>
    </row>
    <row r="123" spans="2:9" x14ac:dyDescent="0.3">
      <c r="B123" s="11"/>
      <c r="C123" s="12" t="s">
        <v>93</v>
      </c>
      <c r="D123" s="12"/>
      <c r="E123" s="15" t="s">
        <v>105</v>
      </c>
      <c r="F123" s="10"/>
      <c r="G123" s="10"/>
      <c r="H123" s="7"/>
      <c r="I123" s="8"/>
    </row>
    <row r="124" spans="2:9" x14ac:dyDescent="0.3">
      <c r="B124" s="11"/>
      <c r="C124" s="12"/>
      <c r="D124" s="12" t="s">
        <v>18</v>
      </c>
      <c r="E124" s="15" t="s">
        <v>87</v>
      </c>
      <c r="F124" s="10">
        <v>100</v>
      </c>
      <c r="G124" s="10" t="s">
        <v>24</v>
      </c>
      <c r="H124" s="7"/>
      <c r="I124" s="8">
        <f t="shared" si="8"/>
        <v>0</v>
      </c>
    </row>
    <row r="125" spans="2:9" x14ac:dyDescent="0.3">
      <c r="B125" s="11"/>
      <c r="C125" s="12"/>
      <c r="D125" s="12" t="s">
        <v>20</v>
      </c>
      <c r="E125" s="15" t="s">
        <v>251</v>
      </c>
      <c r="F125" s="10">
        <v>100</v>
      </c>
      <c r="G125" s="10" t="s">
        <v>24</v>
      </c>
      <c r="H125" s="7"/>
      <c r="I125" s="8">
        <f t="shared" si="8"/>
        <v>0</v>
      </c>
    </row>
    <row r="126" spans="2:9" x14ac:dyDescent="0.3">
      <c r="B126" s="11"/>
      <c r="C126" s="12" t="s">
        <v>95</v>
      </c>
      <c r="D126" s="12"/>
      <c r="E126" s="15" t="s">
        <v>106</v>
      </c>
      <c r="F126" s="10"/>
      <c r="G126" s="10"/>
      <c r="H126" s="7"/>
      <c r="I126" s="8"/>
    </row>
    <row r="127" spans="2:9" x14ac:dyDescent="0.3">
      <c r="B127" s="11"/>
      <c r="C127" s="12"/>
      <c r="D127" s="12" t="s">
        <v>18</v>
      </c>
      <c r="E127" s="15" t="s">
        <v>87</v>
      </c>
      <c r="F127" s="10">
        <v>100</v>
      </c>
      <c r="G127" s="10" t="s">
        <v>24</v>
      </c>
      <c r="H127" s="7"/>
      <c r="I127" s="8">
        <f t="shared" si="8"/>
        <v>0</v>
      </c>
    </row>
    <row r="128" spans="2:9" x14ac:dyDescent="0.3">
      <c r="B128" s="11"/>
      <c r="C128" s="12"/>
      <c r="D128" s="12" t="s">
        <v>20</v>
      </c>
      <c r="E128" s="15" t="s">
        <v>251</v>
      </c>
      <c r="F128" s="10">
        <v>100</v>
      </c>
      <c r="G128" s="10" t="s">
        <v>24</v>
      </c>
      <c r="H128" s="7"/>
      <c r="I128" s="8">
        <f t="shared" si="8"/>
        <v>0</v>
      </c>
    </row>
    <row r="129" spans="2:9" ht="28.8" x14ac:dyDescent="0.3">
      <c r="B129" s="11"/>
      <c r="C129" s="12" t="s">
        <v>107</v>
      </c>
      <c r="D129" s="12"/>
      <c r="E129" s="15" t="s">
        <v>108</v>
      </c>
      <c r="F129" s="10"/>
      <c r="G129" s="10"/>
      <c r="H129" s="7"/>
      <c r="I129" s="8"/>
    </row>
    <row r="130" spans="2:9" x14ac:dyDescent="0.3">
      <c r="B130" s="11"/>
      <c r="C130" s="12"/>
      <c r="D130" s="12" t="s">
        <v>18</v>
      </c>
      <c r="E130" s="15" t="s">
        <v>109</v>
      </c>
      <c r="F130" s="10">
        <v>40</v>
      </c>
      <c r="G130" s="10" t="s">
        <v>24</v>
      </c>
      <c r="H130" s="7"/>
      <c r="I130" s="8">
        <f t="shared" si="8"/>
        <v>0</v>
      </c>
    </row>
    <row r="131" spans="2:9" x14ac:dyDescent="0.3">
      <c r="B131" s="11"/>
      <c r="C131" s="12"/>
      <c r="D131" s="12" t="s">
        <v>20</v>
      </c>
      <c r="E131" s="15" t="s">
        <v>110</v>
      </c>
      <c r="F131" s="10">
        <v>40</v>
      </c>
      <c r="G131" s="10" t="s">
        <v>24</v>
      </c>
      <c r="H131" s="7"/>
      <c r="I131" s="8">
        <f t="shared" si="8"/>
        <v>0</v>
      </c>
    </row>
    <row r="132" spans="2:9" x14ac:dyDescent="0.3">
      <c r="B132" s="11"/>
      <c r="C132" s="12"/>
      <c r="D132" s="12" t="s">
        <v>22</v>
      </c>
      <c r="E132" s="15" t="s">
        <v>111</v>
      </c>
      <c r="F132" s="10">
        <v>40</v>
      </c>
      <c r="G132" s="10" t="s">
        <v>24</v>
      </c>
      <c r="H132" s="7"/>
      <c r="I132" s="8">
        <f t="shared" si="8"/>
        <v>0</v>
      </c>
    </row>
    <row r="133" spans="2:9" x14ac:dyDescent="0.3">
      <c r="B133" s="11"/>
      <c r="C133" s="12"/>
      <c r="D133" s="12" t="s">
        <v>112</v>
      </c>
      <c r="E133" s="15" t="s">
        <v>113</v>
      </c>
      <c r="F133" s="10">
        <v>40</v>
      </c>
      <c r="G133" s="10" t="s">
        <v>24</v>
      </c>
      <c r="H133" s="7"/>
      <c r="I133" s="8">
        <f t="shared" si="8"/>
        <v>0</v>
      </c>
    </row>
    <row r="134" spans="2:9" x14ac:dyDescent="0.3">
      <c r="B134" s="11"/>
      <c r="C134" s="12"/>
      <c r="D134" s="12" t="s">
        <v>114</v>
      </c>
      <c r="E134" s="15" t="s">
        <v>116</v>
      </c>
      <c r="F134" s="10">
        <v>40</v>
      </c>
      <c r="G134" s="10" t="s">
        <v>24</v>
      </c>
      <c r="H134" s="7"/>
      <c r="I134" s="8">
        <f t="shared" si="8"/>
        <v>0</v>
      </c>
    </row>
    <row r="135" spans="2:9" x14ac:dyDescent="0.3">
      <c r="B135" s="11"/>
      <c r="C135" s="12"/>
      <c r="D135" s="12" t="s">
        <v>115</v>
      </c>
      <c r="E135" s="15" t="s">
        <v>118</v>
      </c>
      <c r="F135" s="10">
        <v>40</v>
      </c>
      <c r="G135" s="10" t="s">
        <v>24</v>
      </c>
      <c r="H135" s="7"/>
      <c r="I135" s="8">
        <f t="shared" si="8"/>
        <v>0</v>
      </c>
    </row>
    <row r="136" spans="2:9" x14ac:dyDescent="0.3">
      <c r="B136" s="11"/>
      <c r="C136" s="12"/>
      <c r="D136" s="12" t="s">
        <v>117</v>
      </c>
      <c r="E136" s="15" t="s">
        <v>120</v>
      </c>
      <c r="F136" s="10">
        <v>40</v>
      </c>
      <c r="G136" s="10" t="s">
        <v>24</v>
      </c>
      <c r="H136" s="7"/>
      <c r="I136" s="8">
        <f t="shared" si="8"/>
        <v>0</v>
      </c>
    </row>
    <row r="137" spans="2:9" x14ac:dyDescent="0.3">
      <c r="B137" s="11"/>
      <c r="C137" s="12"/>
      <c r="D137" s="12" t="s">
        <v>119</v>
      </c>
      <c r="E137" s="15" t="s">
        <v>122</v>
      </c>
      <c r="F137" s="10">
        <v>40</v>
      </c>
      <c r="G137" s="10" t="s">
        <v>24</v>
      </c>
      <c r="H137" s="7"/>
      <c r="I137" s="8">
        <f t="shared" si="8"/>
        <v>0</v>
      </c>
    </row>
    <row r="138" spans="2:9" x14ac:dyDescent="0.3">
      <c r="B138" s="11"/>
      <c r="C138" s="12"/>
      <c r="D138" s="12" t="s">
        <v>121</v>
      </c>
      <c r="E138" s="15" t="s">
        <v>124</v>
      </c>
      <c r="F138" s="10">
        <v>40</v>
      </c>
      <c r="G138" s="10" t="s">
        <v>24</v>
      </c>
      <c r="H138" s="7"/>
      <c r="I138" s="8">
        <f t="shared" si="8"/>
        <v>0</v>
      </c>
    </row>
    <row r="139" spans="2:9" x14ac:dyDescent="0.3">
      <c r="B139" s="11"/>
      <c r="C139" s="12"/>
      <c r="D139" s="12" t="s">
        <v>123</v>
      </c>
      <c r="E139" s="15" t="s">
        <v>125</v>
      </c>
      <c r="F139" s="10">
        <v>40</v>
      </c>
      <c r="G139" s="10" t="s">
        <v>24</v>
      </c>
      <c r="H139" s="7"/>
      <c r="I139" s="8">
        <f t="shared" si="8"/>
        <v>0</v>
      </c>
    </row>
    <row r="140" spans="2:9" ht="44.4" customHeight="1" x14ac:dyDescent="0.3">
      <c r="B140" s="11"/>
      <c r="C140" s="35" t="s">
        <v>242</v>
      </c>
      <c r="D140" s="35"/>
      <c r="E140" s="36" t="s">
        <v>243</v>
      </c>
      <c r="F140" s="10"/>
      <c r="G140" s="10"/>
      <c r="H140" s="7"/>
      <c r="I140" s="8"/>
    </row>
    <row r="141" spans="2:9" x14ac:dyDescent="0.3">
      <c r="B141" s="11"/>
      <c r="C141" s="35"/>
      <c r="D141" s="35" t="s">
        <v>18</v>
      </c>
      <c r="E141" s="34" t="s">
        <v>244</v>
      </c>
      <c r="F141" s="10">
        <v>2000</v>
      </c>
      <c r="G141" s="10" t="s">
        <v>24</v>
      </c>
      <c r="H141" s="7"/>
      <c r="I141" s="8">
        <f t="shared" si="8"/>
        <v>0</v>
      </c>
    </row>
    <row r="142" spans="2:9" x14ac:dyDescent="0.3">
      <c r="B142" s="11"/>
      <c r="C142" s="35"/>
      <c r="D142" s="35" t="s">
        <v>20</v>
      </c>
      <c r="E142" s="34" t="s">
        <v>245</v>
      </c>
      <c r="F142" s="10">
        <v>1000</v>
      </c>
      <c r="G142" s="10" t="s">
        <v>24</v>
      </c>
      <c r="H142" s="7"/>
      <c r="I142" s="8">
        <f t="shared" si="8"/>
        <v>0</v>
      </c>
    </row>
    <row r="143" spans="2:9" x14ac:dyDescent="0.3">
      <c r="B143" s="11"/>
      <c r="C143" s="35"/>
      <c r="D143" s="35" t="s">
        <v>22</v>
      </c>
      <c r="E143" s="34" t="s">
        <v>246</v>
      </c>
      <c r="F143" s="10">
        <v>500</v>
      </c>
      <c r="G143" s="10" t="s">
        <v>24</v>
      </c>
      <c r="H143" s="7"/>
      <c r="I143" s="8">
        <f t="shared" si="8"/>
        <v>0</v>
      </c>
    </row>
    <row r="144" spans="2:9" ht="28.8" x14ac:dyDescent="0.3">
      <c r="B144" s="11">
        <v>8.0299999999999994</v>
      </c>
      <c r="C144" s="12"/>
      <c r="D144" s="12"/>
      <c r="E144" s="13" t="s">
        <v>126</v>
      </c>
      <c r="F144" s="10"/>
      <c r="G144" s="10"/>
      <c r="H144" s="7"/>
      <c r="I144" s="8"/>
    </row>
    <row r="145" spans="2:9" x14ac:dyDescent="0.3">
      <c r="B145" s="11"/>
      <c r="C145" s="12" t="s">
        <v>13</v>
      </c>
      <c r="D145" s="12"/>
      <c r="E145" s="15" t="s">
        <v>127</v>
      </c>
      <c r="F145" s="10"/>
      <c r="G145" s="10"/>
      <c r="H145" s="7"/>
      <c r="I145" s="8"/>
    </row>
    <row r="146" spans="2:9" x14ac:dyDescent="0.3">
      <c r="B146" s="11"/>
      <c r="C146" s="12"/>
      <c r="D146" s="12" t="s">
        <v>18</v>
      </c>
      <c r="E146" s="15" t="s">
        <v>128</v>
      </c>
      <c r="F146" s="10">
        <v>1</v>
      </c>
      <c r="G146" s="10" t="s">
        <v>10</v>
      </c>
      <c r="H146" s="7"/>
      <c r="I146" s="8">
        <f t="shared" si="8"/>
        <v>0</v>
      </c>
    </row>
    <row r="147" spans="2:9" x14ac:dyDescent="0.3">
      <c r="B147" s="11"/>
      <c r="C147" s="12"/>
      <c r="D147" s="12" t="s">
        <v>20</v>
      </c>
      <c r="E147" s="15" t="s">
        <v>129</v>
      </c>
      <c r="F147" s="10">
        <v>20</v>
      </c>
      <c r="G147" s="10" t="s">
        <v>24</v>
      </c>
      <c r="H147" s="7"/>
      <c r="I147" s="8">
        <f t="shared" si="8"/>
        <v>0</v>
      </c>
    </row>
    <row r="148" spans="2:9" x14ac:dyDescent="0.3">
      <c r="B148" s="11"/>
      <c r="C148" s="12" t="s">
        <v>16</v>
      </c>
      <c r="D148" s="12"/>
      <c r="E148" s="15" t="s">
        <v>130</v>
      </c>
      <c r="F148" s="10"/>
      <c r="G148" s="10"/>
      <c r="H148" s="7"/>
      <c r="I148" s="8"/>
    </row>
    <row r="149" spans="2:9" x14ac:dyDescent="0.3">
      <c r="B149" s="11"/>
      <c r="C149" s="12"/>
      <c r="D149" s="12" t="s">
        <v>18</v>
      </c>
      <c r="E149" s="15" t="s">
        <v>128</v>
      </c>
      <c r="F149" s="10">
        <v>1</v>
      </c>
      <c r="G149" s="10" t="s">
        <v>10</v>
      </c>
      <c r="H149" s="7"/>
      <c r="I149" s="8">
        <f t="shared" si="8"/>
        <v>0</v>
      </c>
    </row>
    <row r="150" spans="2:9" x14ac:dyDescent="0.3">
      <c r="B150" s="11"/>
      <c r="C150" s="12"/>
      <c r="D150" s="12" t="s">
        <v>20</v>
      </c>
      <c r="E150" s="15" t="s">
        <v>131</v>
      </c>
      <c r="F150" s="10">
        <v>20</v>
      </c>
      <c r="G150" s="10" t="s">
        <v>24</v>
      </c>
      <c r="H150" s="7"/>
      <c r="I150" s="8">
        <f t="shared" si="8"/>
        <v>0</v>
      </c>
    </row>
    <row r="151" spans="2:9" x14ac:dyDescent="0.3">
      <c r="B151" s="11"/>
      <c r="C151" s="12" t="s">
        <v>38</v>
      </c>
      <c r="D151" s="12"/>
      <c r="E151" s="15" t="s">
        <v>132</v>
      </c>
      <c r="F151" s="10"/>
      <c r="G151" s="10"/>
      <c r="H151" s="7"/>
      <c r="I151" s="8"/>
    </row>
    <row r="152" spans="2:9" x14ac:dyDescent="0.3">
      <c r="B152" s="11"/>
      <c r="C152" s="12"/>
      <c r="D152" s="12" t="s">
        <v>18</v>
      </c>
      <c r="E152" s="15" t="s">
        <v>128</v>
      </c>
      <c r="F152" s="10">
        <v>1</v>
      </c>
      <c r="G152" s="10" t="s">
        <v>10</v>
      </c>
      <c r="H152" s="7"/>
      <c r="I152" s="8">
        <f t="shared" si="8"/>
        <v>0</v>
      </c>
    </row>
    <row r="153" spans="2:9" x14ac:dyDescent="0.3">
      <c r="B153" s="11"/>
      <c r="C153" s="12"/>
      <c r="D153" s="12" t="s">
        <v>20</v>
      </c>
      <c r="E153" s="15" t="s">
        <v>133</v>
      </c>
      <c r="F153" s="10">
        <v>20</v>
      </c>
      <c r="G153" s="10" t="s">
        <v>24</v>
      </c>
      <c r="H153" s="7"/>
      <c r="I153" s="8">
        <f t="shared" si="8"/>
        <v>0</v>
      </c>
    </row>
    <row r="154" spans="2:9" x14ac:dyDescent="0.3">
      <c r="B154" s="11"/>
      <c r="C154" s="12" t="s">
        <v>88</v>
      </c>
      <c r="D154" s="12"/>
      <c r="E154" s="15" t="s">
        <v>134</v>
      </c>
      <c r="F154" s="10"/>
      <c r="G154" s="10"/>
      <c r="H154" s="7"/>
      <c r="I154" s="8"/>
    </row>
    <row r="155" spans="2:9" x14ac:dyDescent="0.3">
      <c r="B155" s="11"/>
      <c r="C155" s="12"/>
      <c r="D155" s="12" t="s">
        <v>18</v>
      </c>
      <c r="E155" s="15" t="s">
        <v>128</v>
      </c>
      <c r="F155" s="10">
        <v>1</v>
      </c>
      <c r="G155" s="10" t="s">
        <v>10</v>
      </c>
      <c r="H155" s="7"/>
      <c r="I155" s="8">
        <f t="shared" si="8"/>
        <v>0</v>
      </c>
    </row>
    <row r="156" spans="2:9" x14ac:dyDescent="0.3">
      <c r="B156" s="11"/>
      <c r="C156" s="12"/>
      <c r="D156" s="12" t="s">
        <v>20</v>
      </c>
      <c r="E156" s="15" t="s">
        <v>135</v>
      </c>
      <c r="F156" s="10">
        <v>20</v>
      </c>
      <c r="G156" s="10" t="s">
        <v>24</v>
      </c>
      <c r="H156" s="7"/>
      <c r="I156" s="8">
        <f t="shared" si="8"/>
        <v>0</v>
      </c>
    </row>
    <row r="157" spans="2:9" x14ac:dyDescent="0.3">
      <c r="B157" s="11"/>
      <c r="C157" s="12" t="s">
        <v>89</v>
      </c>
      <c r="D157" s="12"/>
      <c r="E157" s="15" t="s">
        <v>136</v>
      </c>
      <c r="F157" s="10"/>
      <c r="G157" s="10"/>
      <c r="H157" s="7"/>
      <c r="I157" s="8"/>
    </row>
    <row r="158" spans="2:9" x14ac:dyDescent="0.3">
      <c r="B158" s="11"/>
      <c r="C158" s="12"/>
      <c r="D158" s="12" t="s">
        <v>18</v>
      </c>
      <c r="E158" s="15" t="s">
        <v>128</v>
      </c>
      <c r="F158" s="10">
        <v>1</v>
      </c>
      <c r="G158" s="10" t="s">
        <v>10</v>
      </c>
      <c r="H158" s="7"/>
      <c r="I158" s="8">
        <f t="shared" si="8"/>
        <v>0</v>
      </c>
    </row>
    <row r="159" spans="2:9" x14ac:dyDescent="0.3">
      <c r="B159" s="11"/>
      <c r="C159" s="12"/>
      <c r="D159" s="12" t="s">
        <v>20</v>
      </c>
      <c r="E159" s="15" t="s">
        <v>137</v>
      </c>
      <c r="F159" s="10">
        <v>20</v>
      </c>
      <c r="G159" s="10" t="s">
        <v>24</v>
      </c>
      <c r="H159" s="7"/>
      <c r="I159" s="8">
        <f t="shared" si="8"/>
        <v>0</v>
      </c>
    </row>
    <row r="160" spans="2:9" ht="28.8" x14ac:dyDescent="0.3">
      <c r="B160" s="11">
        <v>8.0399999999999991</v>
      </c>
      <c r="C160" s="12"/>
      <c r="D160" s="12"/>
      <c r="E160" s="13" t="s">
        <v>138</v>
      </c>
      <c r="F160" s="10"/>
      <c r="G160" s="10"/>
      <c r="H160" s="7"/>
      <c r="I160" s="8"/>
    </row>
    <row r="161" spans="1:9" x14ac:dyDescent="0.3">
      <c r="B161" s="11"/>
      <c r="C161" s="12" t="s">
        <v>13</v>
      </c>
      <c r="D161" s="12"/>
      <c r="E161" s="15" t="s">
        <v>139</v>
      </c>
      <c r="F161" s="10"/>
      <c r="G161" s="10"/>
      <c r="H161" s="7"/>
      <c r="I161" s="8"/>
    </row>
    <row r="162" spans="1:9" x14ac:dyDescent="0.3">
      <c r="B162" s="11"/>
      <c r="C162" s="12"/>
      <c r="D162" s="12" t="s">
        <v>18</v>
      </c>
      <c r="E162" s="15" t="s">
        <v>140</v>
      </c>
      <c r="F162" s="10">
        <v>1</v>
      </c>
      <c r="G162" s="10" t="s">
        <v>10</v>
      </c>
      <c r="H162" s="7"/>
      <c r="I162" s="8">
        <f t="shared" ref="I162:I222" si="9">H162*F162</f>
        <v>0</v>
      </c>
    </row>
    <row r="163" spans="1:9" x14ac:dyDescent="0.3">
      <c r="B163" s="11"/>
      <c r="C163" s="12"/>
      <c r="D163" s="12" t="s">
        <v>20</v>
      </c>
      <c r="E163" s="15" t="s">
        <v>141</v>
      </c>
      <c r="F163" s="10">
        <v>20</v>
      </c>
      <c r="G163" s="10" t="s">
        <v>142</v>
      </c>
      <c r="H163" s="7"/>
      <c r="I163" s="8">
        <f t="shared" si="9"/>
        <v>0</v>
      </c>
    </row>
    <row r="164" spans="1:9" x14ac:dyDescent="0.3">
      <c r="B164" s="11"/>
      <c r="C164" s="12" t="s">
        <v>16</v>
      </c>
      <c r="D164" s="12"/>
      <c r="E164" s="15" t="s">
        <v>143</v>
      </c>
      <c r="F164" s="10"/>
      <c r="G164" s="10"/>
      <c r="H164" s="7"/>
      <c r="I164" s="8"/>
    </row>
    <row r="165" spans="1:9" x14ac:dyDescent="0.3">
      <c r="B165" s="11"/>
      <c r="C165" s="12"/>
      <c r="D165" s="12" t="s">
        <v>18</v>
      </c>
      <c r="E165" s="15" t="s">
        <v>144</v>
      </c>
      <c r="F165" s="10">
        <v>1</v>
      </c>
      <c r="G165" s="10" t="s">
        <v>10</v>
      </c>
      <c r="H165" s="7"/>
      <c r="I165" s="8">
        <f t="shared" si="9"/>
        <v>0</v>
      </c>
    </row>
    <row r="166" spans="1:9" x14ac:dyDescent="0.3">
      <c r="B166" s="11"/>
      <c r="C166" s="12"/>
      <c r="D166" s="12" t="s">
        <v>20</v>
      </c>
      <c r="E166" s="15" t="s">
        <v>145</v>
      </c>
      <c r="F166" s="10">
        <v>20</v>
      </c>
      <c r="G166" s="10" t="s">
        <v>142</v>
      </c>
      <c r="H166" s="7"/>
      <c r="I166" s="8">
        <f t="shared" si="9"/>
        <v>0</v>
      </c>
    </row>
    <row r="167" spans="1:9" x14ac:dyDescent="0.3">
      <c r="B167" s="11">
        <v>8.06</v>
      </c>
      <c r="C167" s="12"/>
      <c r="D167" s="12"/>
      <c r="E167" s="13" t="s">
        <v>146</v>
      </c>
      <c r="F167" s="10"/>
      <c r="G167" s="10"/>
      <c r="H167" s="7"/>
      <c r="I167" s="8"/>
    </row>
    <row r="168" spans="1:9" x14ac:dyDescent="0.3">
      <c r="B168" s="11"/>
      <c r="C168" s="12" t="s">
        <v>13</v>
      </c>
      <c r="D168" s="12"/>
      <c r="E168" s="57" t="s">
        <v>147</v>
      </c>
      <c r="F168" s="58">
        <v>100</v>
      </c>
      <c r="G168" s="58" t="s">
        <v>30</v>
      </c>
      <c r="H168" s="7"/>
      <c r="I168" s="8">
        <f t="shared" si="9"/>
        <v>0</v>
      </c>
    </row>
    <row r="169" spans="1:9" x14ac:dyDescent="0.3">
      <c r="B169" s="11"/>
      <c r="C169" s="12" t="s">
        <v>16</v>
      </c>
      <c r="D169" s="12"/>
      <c r="E169" s="57" t="s">
        <v>148</v>
      </c>
      <c r="F169" s="58">
        <v>10</v>
      </c>
      <c r="G169" s="58" t="s">
        <v>36</v>
      </c>
      <c r="H169" s="7"/>
      <c r="I169" s="8">
        <f t="shared" si="9"/>
        <v>0</v>
      </c>
    </row>
    <row r="170" spans="1:9" x14ac:dyDescent="0.3">
      <c r="B170" s="11"/>
      <c r="C170" s="12" t="s">
        <v>38</v>
      </c>
      <c r="D170" s="12"/>
      <c r="E170" s="57" t="s">
        <v>149</v>
      </c>
      <c r="F170" s="58">
        <v>10</v>
      </c>
      <c r="G170" s="58" t="s">
        <v>36</v>
      </c>
      <c r="H170" s="7"/>
      <c r="I170" s="8">
        <f t="shared" si="9"/>
        <v>0</v>
      </c>
    </row>
    <row r="171" spans="1:9" ht="58.95" customHeight="1" x14ac:dyDescent="0.3">
      <c r="A171" s="25"/>
      <c r="B171" s="11">
        <v>8.08</v>
      </c>
      <c r="C171" s="12"/>
      <c r="D171" s="12"/>
      <c r="E171" s="13" t="s">
        <v>150</v>
      </c>
      <c r="F171" s="10"/>
      <c r="G171" s="10"/>
      <c r="H171" s="7"/>
      <c r="I171" s="8"/>
    </row>
    <row r="172" spans="1:9" x14ac:dyDescent="0.3">
      <c r="A172" s="25"/>
      <c r="B172" s="11"/>
      <c r="C172" s="12" t="s">
        <v>13</v>
      </c>
      <c r="D172" s="12"/>
      <c r="E172" s="15" t="s">
        <v>151</v>
      </c>
      <c r="F172" s="10"/>
      <c r="G172" s="10"/>
      <c r="H172" s="7"/>
      <c r="I172" s="8"/>
    </row>
    <row r="173" spans="1:9" x14ac:dyDescent="0.3">
      <c r="A173" s="25"/>
      <c r="B173" s="11"/>
      <c r="C173" s="12"/>
      <c r="D173" s="12" t="s">
        <v>18</v>
      </c>
      <c r="E173" s="15" t="s">
        <v>152</v>
      </c>
      <c r="F173" s="10">
        <v>2</v>
      </c>
      <c r="G173" s="10" t="s">
        <v>10</v>
      </c>
      <c r="H173" s="7"/>
      <c r="I173" s="8">
        <f t="shared" si="9"/>
        <v>0</v>
      </c>
    </row>
    <row r="174" spans="1:9" x14ac:dyDescent="0.3">
      <c r="A174" s="25"/>
      <c r="B174" s="11"/>
      <c r="C174" s="12"/>
      <c r="D174" s="12" t="s">
        <v>20</v>
      </c>
      <c r="E174" s="15" t="s">
        <v>153</v>
      </c>
      <c r="F174" s="10">
        <v>2</v>
      </c>
      <c r="G174" s="10" t="s">
        <v>10</v>
      </c>
      <c r="H174" s="7"/>
      <c r="I174" s="8">
        <f t="shared" si="9"/>
        <v>0</v>
      </c>
    </row>
    <row r="175" spans="1:9" x14ac:dyDescent="0.3">
      <c r="A175" s="25"/>
      <c r="B175" s="11"/>
      <c r="C175" s="12"/>
      <c r="D175" s="12" t="s">
        <v>22</v>
      </c>
      <c r="E175" s="15" t="s">
        <v>154</v>
      </c>
      <c r="F175" s="10">
        <v>2</v>
      </c>
      <c r="G175" s="10" t="s">
        <v>10</v>
      </c>
      <c r="H175" s="7"/>
      <c r="I175" s="8">
        <f t="shared" si="9"/>
        <v>0</v>
      </c>
    </row>
    <row r="176" spans="1:9" x14ac:dyDescent="0.3">
      <c r="A176" s="25"/>
      <c r="B176" s="11"/>
      <c r="C176" s="12"/>
      <c r="D176" s="12" t="s">
        <v>112</v>
      </c>
      <c r="E176" s="15" t="s">
        <v>155</v>
      </c>
      <c r="F176" s="10">
        <v>20</v>
      </c>
      <c r="G176" s="10" t="s">
        <v>142</v>
      </c>
      <c r="H176" s="7"/>
      <c r="I176" s="8">
        <f t="shared" si="9"/>
        <v>0</v>
      </c>
    </row>
    <row r="177" spans="1:9" x14ac:dyDescent="0.3">
      <c r="A177" s="25"/>
      <c r="B177" s="11"/>
      <c r="C177" s="12"/>
      <c r="D177" s="12" t="s">
        <v>114</v>
      </c>
      <c r="E177" s="15" t="s">
        <v>156</v>
      </c>
      <c r="F177" s="10">
        <v>8</v>
      </c>
      <c r="G177" s="10" t="s">
        <v>10</v>
      </c>
      <c r="H177" s="7"/>
      <c r="I177" s="8">
        <f t="shared" si="9"/>
        <v>0</v>
      </c>
    </row>
    <row r="178" spans="1:9" x14ac:dyDescent="0.3">
      <c r="A178" s="25"/>
      <c r="B178" s="11"/>
      <c r="C178" s="12" t="s">
        <v>16</v>
      </c>
      <c r="D178" s="12"/>
      <c r="E178" s="15" t="s">
        <v>157</v>
      </c>
      <c r="F178" s="10"/>
      <c r="G178" s="10"/>
      <c r="H178" s="7"/>
      <c r="I178" s="8"/>
    </row>
    <row r="179" spans="1:9" x14ac:dyDescent="0.3">
      <c r="A179" s="25"/>
      <c r="B179" s="11"/>
      <c r="C179" s="12"/>
      <c r="D179" s="12" t="s">
        <v>18</v>
      </c>
      <c r="E179" s="15" t="s">
        <v>215</v>
      </c>
      <c r="F179" s="10">
        <v>2</v>
      </c>
      <c r="G179" s="10" t="s">
        <v>10</v>
      </c>
      <c r="H179" s="7"/>
      <c r="I179" s="8">
        <f t="shared" si="9"/>
        <v>0</v>
      </c>
    </row>
    <row r="180" spans="1:9" x14ac:dyDescent="0.3">
      <c r="A180" s="25"/>
      <c r="B180" s="11"/>
      <c r="C180" s="12"/>
      <c r="D180" s="12" t="s">
        <v>20</v>
      </c>
      <c r="E180" s="15" t="s">
        <v>216</v>
      </c>
      <c r="F180" s="10">
        <v>2</v>
      </c>
      <c r="G180" s="10" t="s">
        <v>10</v>
      </c>
      <c r="H180" s="7"/>
      <c r="I180" s="8">
        <f t="shared" si="9"/>
        <v>0</v>
      </c>
    </row>
    <row r="181" spans="1:9" x14ac:dyDescent="0.3">
      <c r="A181" s="25"/>
      <c r="B181" s="11"/>
      <c r="C181" s="12"/>
      <c r="D181" s="12" t="s">
        <v>22</v>
      </c>
      <c r="E181" s="15" t="s">
        <v>158</v>
      </c>
      <c r="F181" s="10">
        <v>2</v>
      </c>
      <c r="G181" s="10" t="s">
        <v>10</v>
      </c>
      <c r="H181" s="7"/>
      <c r="I181" s="8">
        <f t="shared" si="9"/>
        <v>0</v>
      </c>
    </row>
    <row r="182" spans="1:9" x14ac:dyDescent="0.3">
      <c r="A182" s="25"/>
      <c r="B182" s="11"/>
      <c r="C182" s="12"/>
      <c r="D182" s="12" t="s">
        <v>112</v>
      </c>
      <c r="E182" s="15" t="s">
        <v>159</v>
      </c>
      <c r="F182" s="10">
        <v>20</v>
      </c>
      <c r="G182" s="10" t="s">
        <v>142</v>
      </c>
      <c r="H182" s="7"/>
      <c r="I182" s="8">
        <f t="shared" si="9"/>
        <v>0</v>
      </c>
    </row>
    <row r="183" spans="1:9" x14ac:dyDescent="0.3">
      <c r="A183" s="25"/>
      <c r="B183" s="11"/>
      <c r="C183" s="12"/>
      <c r="D183" s="12" t="s">
        <v>114</v>
      </c>
      <c r="E183" s="15" t="s">
        <v>160</v>
      </c>
      <c r="F183" s="10">
        <v>6</v>
      </c>
      <c r="G183" s="10" t="s">
        <v>10</v>
      </c>
      <c r="H183" s="7"/>
      <c r="I183" s="8">
        <f t="shared" si="9"/>
        <v>0</v>
      </c>
    </row>
    <row r="184" spans="1:9" x14ac:dyDescent="0.3">
      <c r="A184" s="25"/>
      <c r="B184" s="11"/>
      <c r="C184" s="12" t="s">
        <v>38</v>
      </c>
      <c r="D184" s="12"/>
      <c r="E184" s="15" t="s">
        <v>161</v>
      </c>
      <c r="F184" s="10"/>
      <c r="G184" s="10"/>
      <c r="H184" s="7"/>
      <c r="I184" s="8"/>
    </row>
    <row r="185" spans="1:9" x14ac:dyDescent="0.3">
      <c r="A185" s="25"/>
      <c r="B185" s="11"/>
      <c r="C185" s="12"/>
      <c r="D185" s="12" t="s">
        <v>18</v>
      </c>
      <c r="E185" s="15" t="s">
        <v>215</v>
      </c>
      <c r="F185" s="10">
        <v>2</v>
      </c>
      <c r="G185" s="10" t="s">
        <v>10</v>
      </c>
      <c r="H185" s="7"/>
      <c r="I185" s="8">
        <f t="shared" si="9"/>
        <v>0</v>
      </c>
    </row>
    <row r="186" spans="1:9" x14ac:dyDescent="0.3">
      <c r="A186" s="25"/>
      <c r="B186" s="11"/>
      <c r="C186" s="12"/>
      <c r="D186" s="12" t="s">
        <v>20</v>
      </c>
      <c r="E186" s="15" t="s">
        <v>216</v>
      </c>
      <c r="F186" s="10">
        <v>2</v>
      </c>
      <c r="G186" s="10" t="s">
        <v>10</v>
      </c>
      <c r="H186" s="7"/>
      <c r="I186" s="8">
        <f t="shared" si="9"/>
        <v>0</v>
      </c>
    </row>
    <row r="187" spans="1:9" x14ac:dyDescent="0.3">
      <c r="A187" s="25"/>
      <c r="B187" s="11"/>
      <c r="C187" s="12"/>
      <c r="D187" s="12" t="s">
        <v>22</v>
      </c>
      <c r="E187" s="15" t="s">
        <v>162</v>
      </c>
      <c r="F187" s="10">
        <v>2</v>
      </c>
      <c r="G187" s="10" t="s">
        <v>10</v>
      </c>
      <c r="H187" s="7"/>
      <c r="I187" s="8">
        <f t="shared" si="9"/>
        <v>0</v>
      </c>
    </row>
    <row r="188" spans="1:9" x14ac:dyDescent="0.3">
      <c r="B188" s="11"/>
      <c r="C188" s="12"/>
      <c r="D188" s="12" t="s">
        <v>112</v>
      </c>
      <c r="E188" s="15" t="s">
        <v>163</v>
      </c>
      <c r="F188" s="10">
        <v>20</v>
      </c>
      <c r="G188" s="10" t="s">
        <v>142</v>
      </c>
      <c r="H188" s="7"/>
      <c r="I188" s="8">
        <f t="shared" si="9"/>
        <v>0</v>
      </c>
    </row>
    <row r="189" spans="1:9" x14ac:dyDescent="0.3">
      <c r="B189" s="11"/>
      <c r="C189" s="12"/>
      <c r="D189" s="12" t="s">
        <v>114</v>
      </c>
      <c r="E189" s="15" t="s">
        <v>164</v>
      </c>
      <c r="F189" s="10">
        <v>3</v>
      </c>
      <c r="G189" s="10" t="s">
        <v>10</v>
      </c>
      <c r="H189" s="7"/>
      <c r="I189" s="8">
        <f t="shared" si="9"/>
        <v>0</v>
      </c>
    </row>
    <row r="190" spans="1:9" x14ac:dyDescent="0.3">
      <c r="B190" s="11"/>
      <c r="C190" s="12" t="s">
        <v>88</v>
      </c>
      <c r="D190" s="12"/>
      <c r="E190" s="15" t="s">
        <v>217</v>
      </c>
      <c r="F190" s="10"/>
      <c r="G190" s="10"/>
      <c r="H190" s="7"/>
      <c r="I190" s="8"/>
    </row>
    <row r="191" spans="1:9" x14ac:dyDescent="0.3">
      <c r="B191" s="11"/>
      <c r="C191" s="12"/>
      <c r="D191" s="12" t="s">
        <v>18</v>
      </c>
      <c r="E191" s="15" t="s">
        <v>215</v>
      </c>
      <c r="F191" s="10">
        <v>2</v>
      </c>
      <c r="G191" s="10" t="s">
        <v>10</v>
      </c>
      <c r="H191" s="7"/>
      <c r="I191" s="8">
        <f t="shared" si="9"/>
        <v>0</v>
      </c>
    </row>
    <row r="192" spans="1:9" x14ac:dyDescent="0.3">
      <c r="B192" s="11"/>
      <c r="C192" s="12"/>
      <c r="D192" s="12" t="s">
        <v>20</v>
      </c>
      <c r="E192" s="15" t="s">
        <v>216</v>
      </c>
      <c r="F192" s="10">
        <v>3</v>
      </c>
      <c r="G192" s="10" t="s">
        <v>10</v>
      </c>
      <c r="H192" s="7"/>
      <c r="I192" s="8">
        <f t="shared" si="9"/>
        <v>0</v>
      </c>
    </row>
    <row r="193" spans="1:9" x14ac:dyDescent="0.3">
      <c r="B193" s="11"/>
      <c r="C193" s="12"/>
      <c r="D193" s="12" t="s">
        <v>22</v>
      </c>
      <c r="E193" s="15" t="s">
        <v>162</v>
      </c>
      <c r="F193" s="10">
        <v>2</v>
      </c>
      <c r="G193" s="10" t="s">
        <v>10</v>
      </c>
      <c r="H193" s="7"/>
      <c r="I193" s="8">
        <f t="shared" si="9"/>
        <v>0</v>
      </c>
    </row>
    <row r="194" spans="1:9" x14ac:dyDescent="0.3">
      <c r="B194" s="11"/>
      <c r="C194" s="12"/>
      <c r="D194" s="12" t="s">
        <v>112</v>
      </c>
      <c r="E194" s="15" t="s">
        <v>163</v>
      </c>
      <c r="F194" s="10">
        <v>20</v>
      </c>
      <c r="G194" s="10" t="s">
        <v>142</v>
      </c>
      <c r="H194" s="7"/>
      <c r="I194" s="8">
        <f t="shared" si="9"/>
        <v>0</v>
      </c>
    </row>
    <row r="195" spans="1:9" x14ac:dyDescent="0.3">
      <c r="B195" s="11"/>
      <c r="C195" s="12"/>
      <c r="D195" s="12" t="s">
        <v>114</v>
      </c>
      <c r="E195" s="15" t="s">
        <v>164</v>
      </c>
      <c r="F195" s="10">
        <v>3</v>
      </c>
      <c r="G195" s="10" t="s">
        <v>10</v>
      </c>
      <c r="H195" s="7"/>
      <c r="I195" s="8">
        <f t="shared" si="9"/>
        <v>0</v>
      </c>
    </row>
    <row r="196" spans="1:9" ht="28.8" x14ac:dyDescent="0.3">
      <c r="B196" s="11"/>
      <c r="C196" s="12" t="s">
        <v>89</v>
      </c>
      <c r="D196" s="12"/>
      <c r="E196" s="15" t="s">
        <v>165</v>
      </c>
      <c r="F196" s="10"/>
      <c r="G196" s="10"/>
      <c r="H196" s="7"/>
      <c r="I196" s="8"/>
    </row>
    <row r="197" spans="1:9" x14ac:dyDescent="0.3">
      <c r="B197" s="11"/>
      <c r="C197" s="12"/>
      <c r="D197" s="12" t="s">
        <v>18</v>
      </c>
      <c r="E197" s="15" t="s">
        <v>166</v>
      </c>
      <c r="F197" s="10">
        <v>4</v>
      </c>
      <c r="G197" s="10" t="s">
        <v>10</v>
      </c>
      <c r="H197" s="7"/>
      <c r="I197" s="8">
        <f t="shared" si="9"/>
        <v>0</v>
      </c>
    </row>
    <row r="198" spans="1:9" x14ac:dyDescent="0.3">
      <c r="B198" s="11"/>
      <c r="C198" s="12"/>
      <c r="D198" s="12" t="s">
        <v>20</v>
      </c>
      <c r="E198" s="15" t="s">
        <v>167</v>
      </c>
      <c r="F198" s="10">
        <v>4</v>
      </c>
      <c r="G198" s="10" t="s">
        <v>10</v>
      </c>
      <c r="H198" s="7"/>
      <c r="I198" s="8">
        <f t="shared" si="9"/>
        <v>0</v>
      </c>
    </row>
    <row r="199" spans="1:9" x14ac:dyDescent="0.3">
      <c r="B199" s="11"/>
      <c r="C199" s="12"/>
      <c r="D199" s="12" t="s">
        <v>22</v>
      </c>
      <c r="E199" s="15" t="s">
        <v>168</v>
      </c>
      <c r="F199" s="10">
        <v>4</v>
      </c>
      <c r="G199" s="10" t="s">
        <v>10</v>
      </c>
      <c r="H199" s="7"/>
      <c r="I199" s="8">
        <f t="shared" si="9"/>
        <v>0</v>
      </c>
    </row>
    <row r="200" spans="1:9" x14ac:dyDescent="0.3">
      <c r="B200" s="11"/>
      <c r="C200" s="12"/>
      <c r="D200" s="12" t="s">
        <v>112</v>
      </c>
      <c r="E200" s="15" t="s">
        <v>169</v>
      </c>
      <c r="F200" s="10">
        <v>4</v>
      </c>
      <c r="G200" s="10" t="s">
        <v>10</v>
      </c>
      <c r="H200" s="7"/>
      <c r="I200" s="8">
        <f t="shared" si="9"/>
        <v>0</v>
      </c>
    </row>
    <row r="201" spans="1:9" x14ac:dyDescent="0.3">
      <c r="B201" s="11"/>
      <c r="C201" s="12"/>
      <c r="D201" s="12" t="s">
        <v>114</v>
      </c>
      <c r="E201" s="15" t="s">
        <v>170</v>
      </c>
      <c r="F201" s="10">
        <v>4</v>
      </c>
      <c r="G201" s="10" t="s">
        <v>10</v>
      </c>
      <c r="H201" s="7"/>
      <c r="I201" s="8">
        <f t="shared" si="9"/>
        <v>0</v>
      </c>
    </row>
    <row r="202" spans="1:9" x14ac:dyDescent="0.3">
      <c r="B202" s="11"/>
      <c r="C202" s="12"/>
      <c r="D202" s="12" t="s">
        <v>115</v>
      </c>
      <c r="E202" s="15" t="s">
        <v>226</v>
      </c>
      <c r="F202" s="10">
        <v>2</v>
      </c>
      <c r="G202" s="10" t="s">
        <v>10</v>
      </c>
      <c r="H202" s="7"/>
      <c r="I202" s="8">
        <f t="shared" si="9"/>
        <v>0</v>
      </c>
    </row>
    <row r="203" spans="1:9" ht="101.4" customHeight="1" x14ac:dyDescent="0.3">
      <c r="B203" s="11">
        <v>8.09</v>
      </c>
      <c r="C203" s="12"/>
      <c r="D203" s="12"/>
      <c r="E203" s="13" t="s">
        <v>171</v>
      </c>
      <c r="F203" s="10"/>
      <c r="G203" s="10"/>
      <c r="H203" s="7"/>
      <c r="I203" s="8"/>
    </row>
    <row r="204" spans="1:9" ht="27" customHeight="1" x14ac:dyDescent="0.3">
      <c r="A204" s="25"/>
      <c r="B204" s="11"/>
      <c r="C204" s="12" t="s">
        <v>13</v>
      </c>
      <c r="D204" s="12"/>
      <c r="E204" s="15" t="s">
        <v>172</v>
      </c>
      <c r="F204" s="10"/>
      <c r="G204" s="10"/>
      <c r="H204" s="7"/>
      <c r="I204" s="8"/>
    </row>
    <row r="205" spans="1:9" ht="59.4" customHeight="1" x14ac:dyDescent="0.3">
      <c r="A205" s="25"/>
      <c r="B205" s="11"/>
      <c r="C205" s="12"/>
      <c r="D205" s="12" t="s">
        <v>18</v>
      </c>
      <c r="E205" s="14" t="s">
        <v>173</v>
      </c>
      <c r="F205" s="10">
        <v>10</v>
      </c>
      <c r="G205" s="10" t="s">
        <v>142</v>
      </c>
      <c r="H205" s="7"/>
      <c r="I205" s="8">
        <f t="shared" si="9"/>
        <v>0</v>
      </c>
    </row>
    <row r="206" spans="1:9" x14ac:dyDescent="0.3">
      <c r="A206" s="25"/>
      <c r="B206" s="11"/>
      <c r="C206" s="12"/>
      <c r="D206" s="12" t="s">
        <v>20</v>
      </c>
      <c r="E206" s="15" t="s">
        <v>174</v>
      </c>
      <c r="F206" s="10">
        <v>5</v>
      </c>
      <c r="G206" s="10" t="s">
        <v>10</v>
      </c>
      <c r="H206" s="7"/>
      <c r="I206" s="8">
        <f t="shared" si="9"/>
        <v>0</v>
      </c>
    </row>
    <row r="207" spans="1:9" x14ac:dyDescent="0.3">
      <c r="A207" s="25"/>
      <c r="B207" s="11"/>
      <c r="C207" s="12"/>
      <c r="D207" s="12" t="s">
        <v>22</v>
      </c>
      <c r="E207" s="15" t="s">
        <v>175</v>
      </c>
      <c r="F207" s="10">
        <v>5</v>
      </c>
      <c r="G207" s="10" t="s">
        <v>10</v>
      </c>
      <c r="H207" s="7"/>
      <c r="I207" s="8">
        <f t="shared" si="9"/>
        <v>0</v>
      </c>
    </row>
    <row r="208" spans="1:9" x14ac:dyDescent="0.3">
      <c r="A208" s="25"/>
      <c r="B208" s="11"/>
      <c r="C208" s="12" t="s">
        <v>16</v>
      </c>
      <c r="D208" s="12"/>
      <c r="E208" s="15" t="s">
        <v>176</v>
      </c>
      <c r="F208" s="10"/>
      <c r="G208" s="10"/>
      <c r="H208" s="7"/>
      <c r="I208" s="8"/>
    </row>
    <row r="209" spans="1:9" s="26" customFormat="1" ht="51.6" customHeight="1" x14ac:dyDescent="0.3">
      <c r="A209" s="45"/>
      <c r="B209" s="27"/>
      <c r="C209" s="28"/>
      <c r="D209" s="28" t="s">
        <v>18</v>
      </c>
      <c r="E209" s="14" t="s">
        <v>247</v>
      </c>
      <c r="F209" s="10">
        <v>10</v>
      </c>
      <c r="G209" s="15" t="s">
        <v>142</v>
      </c>
      <c r="H209" s="7"/>
      <c r="I209" s="8">
        <f t="shared" si="9"/>
        <v>0</v>
      </c>
    </row>
    <row r="210" spans="1:9" x14ac:dyDescent="0.3">
      <c r="A210" s="25"/>
      <c r="B210" s="11"/>
      <c r="C210" s="12"/>
      <c r="D210" s="12" t="s">
        <v>20</v>
      </c>
      <c r="E210" s="15" t="s">
        <v>218</v>
      </c>
      <c r="F210" s="10">
        <v>5</v>
      </c>
      <c r="G210" s="10" t="s">
        <v>10</v>
      </c>
      <c r="H210" s="7"/>
      <c r="I210" s="8">
        <f t="shared" si="9"/>
        <v>0</v>
      </c>
    </row>
    <row r="211" spans="1:9" x14ac:dyDescent="0.3">
      <c r="A211" s="25"/>
      <c r="B211" s="11"/>
      <c r="C211" s="12"/>
      <c r="D211" s="12" t="s">
        <v>22</v>
      </c>
      <c r="E211" s="15" t="s">
        <v>219</v>
      </c>
      <c r="F211" s="10">
        <v>5</v>
      </c>
      <c r="G211" s="10" t="s">
        <v>10</v>
      </c>
      <c r="H211" s="7"/>
      <c r="I211" s="8">
        <f t="shared" si="9"/>
        <v>0</v>
      </c>
    </row>
    <row r="212" spans="1:9" x14ac:dyDescent="0.3">
      <c r="A212" s="25"/>
      <c r="B212" s="11"/>
      <c r="C212" s="12" t="s">
        <v>38</v>
      </c>
      <c r="D212" s="12"/>
      <c r="E212" s="15" t="s">
        <v>177</v>
      </c>
      <c r="F212" s="10"/>
      <c r="G212" s="10"/>
      <c r="H212" s="7"/>
      <c r="I212" s="8"/>
    </row>
    <row r="213" spans="1:9" ht="51.6" customHeight="1" x14ac:dyDescent="0.3">
      <c r="A213" s="25"/>
      <c r="B213" s="11"/>
      <c r="C213" s="12"/>
      <c r="D213" s="12" t="s">
        <v>18</v>
      </c>
      <c r="E213" s="14" t="s">
        <v>248</v>
      </c>
      <c r="F213" s="10">
        <v>10</v>
      </c>
      <c r="G213" s="10" t="s">
        <v>142</v>
      </c>
      <c r="H213" s="7"/>
      <c r="I213" s="8">
        <f t="shared" si="9"/>
        <v>0</v>
      </c>
    </row>
    <row r="214" spans="1:9" x14ac:dyDescent="0.3">
      <c r="A214" s="25"/>
      <c r="B214" s="11"/>
      <c r="C214" s="12"/>
      <c r="D214" s="12" t="s">
        <v>20</v>
      </c>
      <c r="E214" s="15" t="s">
        <v>218</v>
      </c>
      <c r="F214" s="10">
        <v>5</v>
      </c>
      <c r="G214" s="10" t="s">
        <v>10</v>
      </c>
      <c r="H214" s="7"/>
      <c r="I214" s="8">
        <f t="shared" si="9"/>
        <v>0</v>
      </c>
    </row>
    <row r="215" spans="1:9" x14ac:dyDescent="0.3">
      <c r="A215" s="25"/>
      <c r="B215" s="11"/>
      <c r="C215" s="12"/>
      <c r="D215" s="12" t="s">
        <v>22</v>
      </c>
      <c r="E215" s="15" t="s">
        <v>219</v>
      </c>
      <c r="F215" s="10">
        <v>5</v>
      </c>
      <c r="G215" s="10" t="s">
        <v>10</v>
      </c>
      <c r="H215" s="7"/>
      <c r="I215" s="8">
        <f t="shared" si="9"/>
        <v>0</v>
      </c>
    </row>
    <row r="216" spans="1:9" ht="66" customHeight="1" x14ac:dyDescent="0.3">
      <c r="A216" s="25"/>
      <c r="B216" s="17">
        <v>8.1</v>
      </c>
      <c r="C216" s="12"/>
      <c r="D216" s="12"/>
      <c r="E216" s="13" t="s">
        <v>178</v>
      </c>
      <c r="F216" s="10"/>
      <c r="G216" s="10"/>
      <c r="H216" s="7"/>
      <c r="I216" s="8"/>
    </row>
    <row r="217" spans="1:9" ht="28.8" x14ac:dyDescent="0.3">
      <c r="A217" s="25"/>
      <c r="B217" s="11"/>
      <c r="C217" s="12" t="s">
        <v>13</v>
      </c>
      <c r="D217" s="12"/>
      <c r="E217" s="14" t="s">
        <v>179</v>
      </c>
      <c r="F217" s="10">
        <v>10</v>
      </c>
      <c r="G217" s="10" t="s">
        <v>142</v>
      </c>
      <c r="H217" s="7"/>
      <c r="I217" s="8">
        <f t="shared" si="9"/>
        <v>0</v>
      </c>
    </row>
    <row r="218" spans="1:9" ht="28.8" x14ac:dyDescent="0.3">
      <c r="A218" s="25"/>
      <c r="B218" s="11"/>
      <c r="C218" s="12" t="s">
        <v>16</v>
      </c>
      <c r="D218" s="12"/>
      <c r="E218" s="14" t="s">
        <v>180</v>
      </c>
      <c r="F218" s="10">
        <v>10</v>
      </c>
      <c r="G218" s="10" t="s">
        <v>142</v>
      </c>
      <c r="H218" s="7"/>
      <c r="I218" s="8">
        <f t="shared" si="9"/>
        <v>0</v>
      </c>
    </row>
    <row r="219" spans="1:9" ht="69" customHeight="1" x14ac:dyDescent="0.3">
      <c r="B219" s="17">
        <v>8.11</v>
      </c>
      <c r="C219" s="12"/>
      <c r="D219" s="12"/>
      <c r="E219" s="13" t="s">
        <v>181</v>
      </c>
      <c r="F219" s="10"/>
      <c r="G219" s="10"/>
      <c r="H219" s="7"/>
      <c r="I219" s="8"/>
    </row>
    <row r="220" spans="1:9" ht="28.8" x14ac:dyDescent="0.3">
      <c r="B220" s="11"/>
      <c r="C220" s="12" t="s">
        <v>13</v>
      </c>
      <c r="D220" s="12"/>
      <c r="E220" s="14" t="s">
        <v>182</v>
      </c>
      <c r="F220" s="10"/>
      <c r="G220" s="10"/>
      <c r="H220" s="7"/>
      <c r="I220" s="8">
        <f t="shared" si="9"/>
        <v>0</v>
      </c>
    </row>
    <row r="221" spans="1:9" x14ac:dyDescent="0.3">
      <c r="B221" s="11"/>
      <c r="C221" s="12"/>
      <c r="D221" s="12" t="s">
        <v>18</v>
      </c>
      <c r="E221" s="14" t="s">
        <v>183</v>
      </c>
      <c r="F221" s="10">
        <v>4</v>
      </c>
      <c r="G221" s="10" t="s">
        <v>10</v>
      </c>
      <c r="H221" s="7"/>
      <c r="I221" s="8">
        <f t="shared" si="9"/>
        <v>0</v>
      </c>
    </row>
    <row r="222" spans="1:9" x14ac:dyDescent="0.3">
      <c r="B222" s="11"/>
      <c r="C222" s="12"/>
      <c r="D222" s="12" t="s">
        <v>20</v>
      </c>
      <c r="E222" s="14" t="s">
        <v>184</v>
      </c>
      <c r="F222" s="10">
        <v>10</v>
      </c>
      <c r="G222" s="10" t="s">
        <v>142</v>
      </c>
      <c r="H222" s="7"/>
      <c r="I222" s="8">
        <f t="shared" si="9"/>
        <v>0</v>
      </c>
    </row>
    <row r="223" spans="1:9" ht="28.8" x14ac:dyDescent="0.3">
      <c r="B223" s="11"/>
      <c r="C223" s="12" t="s">
        <v>16</v>
      </c>
      <c r="D223" s="12"/>
      <c r="E223" s="14" t="s">
        <v>185</v>
      </c>
      <c r="F223" s="10"/>
      <c r="G223" s="10"/>
      <c r="H223" s="7"/>
      <c r="I223" s="8"/>
    </row>
    <row r="224" spans="1:9" x14ac:dyDescent="0.3">
      <c r="B224" s="11"/>
      <c r="C224" s="12"/>
      <c r="D224" s="12" t="s">
        <v>18</v>
      </c>
      <c r="E224" s="14" t="s">
        <v>183</v>
      </c>
      <c r="F224" s="10">
        <v>4</v>
      </c>
      <c r="G224" s="10" t="s">
        <v>10</v>
      </c>
      <c r="H224" s="7"/>
      <c r="I224" s="8">
        <f t="shared" ref="I224:I250" si="10">H224*F224</f>
        <v>0</v>
      </c>
    </row>
    <row r="225" spans="2:9" x14ac:dyDescent="0.3">
      <c r="B225" s="11"/>
      <c r="C225" s="12"/>
      <c r="D225" s="12" t="s">
        <v>20</v>
      </c>
      <c r="E225" s="14" t="s">
        <v>186</v>
      </c>
      <c r="F225" s="10">
        <v>10</v>
      </c>
      <c r="G225" s="10" t="s">
        <v>142</v>
      </c>
      <c r="H225" s="7"/>
      <c r="I225" s="8">
        <f t="shared" si="10"/>
        <v>0</v>
      </c>
    </row>
    <row r="226" spans="2:9" ht="28.8" x14ac:dyDescent="0.3">
      <c r="B226" s="11"/>
      <c r="C226" s="12" t="s">
        <v>38</v>
      </c>
      <c r="D226" s="12"/>
      <c r="E226" s="14" t="s">
        <v>187</v>
      </c>
      <c r="F226" s="10"/>
      <c r="G226" s="10"/>
      <c r="H226" s="7"/>
      <c r="I226" s="8"/>
    </row>
    <row r="227" spans="2:9" x14ac:dyDescent="0.3">
      <c r="B227" s="11"/>
      <c r="C227" s="12"/>
      <c r="D227" s="12" t="s">
        <v>18</v>
      </c>
      <c r="E227" s="14" t="s">
        <v>183</v>
      </c>
      <c r="F227" s="10">
        <v>4</v>
      </c>
      <c r="G227" s="10" t="s">
        <v>10</v>
      </c>
      <c r="H227" s="7"/>
      <c r="I227" s="8">
        <f t="shared" si="10"/>
        <v>0</v>
      </c>
    </row>
    <row r="228" spans="2:9" x14ac:dyDescent="0.3">
      <c r="B228" s="11"/>
      <c r="C228" s="12"/>
      <c r="D228" s="12" t="s">
        <v>20</v>
      </c>
      <c r="E228" s="14" t="s">
        <v>188</v>
      </c>
      <c r="F228" s="10">
        <v>10</v>
      </c>
      <c r="G228" s="10" t="s">
        <v>142</v>
      </c>
      <c r="H228" s="7"/>
      <c r="I228" s="8">
        <f t="shared" si="10"/>
        <v>0</v>
      </c>
    </row>
    <row r="229" spans="2:9" ht="39.6" customHeight="1" x14ac:dyDescent="0.3">
      <c r="B229" s="11">
        <v>8.1199999999999992</v>
      </c>
      <c r="C229" s="12"/>
      <c r="D229" s="12"/>
      <c r="E229" s="16" t="s">
        <v>227</v>
      </c>
      <c r="F229" s="10"/>
      <c r="G229" s="10"/>
      <c r="H229" s="7"/>
      <c r="I229" s="8"/>
    </row>
    <row r="230" spans="2:9" x14ac:dyDescent="0.3">
      <c r="B230" s="11"/>
      <c r="C230" s="12" t="s">
        <v>13</v>
      </c>
      <c r="D230" s="12"/>
      <c r="E230" s="15" t="s">
        <v>273</v>
      </c>
      <c r="F230" s="10">
        <v>5</v>
      </c>
      <c r="G230" s="10" t="s">
        <v>73</v>
      </c>
      <c r="H230" s="7"/>
      <c r="I230" s="8">
        <f t="shared" si="10"/>
        <v>0</v>
      </c>
    </row>
    <row r="231" spans="2:9" x14ac:dyDescent="0.3">
      <c r="B231" s="11"/>
      <c r="C231" s="12" t="s">
        <v>16</v>
      </c>
      <c r="D231" s="12"/>
      <c r="E231" s="15" t="s">
        <v>274</v>
      </c>
      <c r="F231" s="10">
        <v>5</v>
      </c>
      <c r="G231" s="10" t="s">
        <v>73</v>
      </c>
      <c r="H231" s="7"/>
      <c r="I231" s="8">
        <f t="shared" si="10"/>
        <v>0</v>
      </c>
    </row>
    <row r="232" spans="2:9" x14ac:dyDescent="0.3">
      <c r="B232" s="11"/>
      <c r="C232" s="12" t="s">
        <v>38</v>
      </c>
      <c r="D232" s="12"/>
      <c r="E232" s="15" t="s">
        <v>189</v>
      </c>
      <c r="F232" s="10">
        <v>5</v>
      </c>
      <c r="G232" s="10" t="s">
        <v>73</v>
      </c>
      <c r="H232" s="7"/>
      <c r="I232" s="8">
        <f t="shared" si="10"/>
        <v>0</v>
      </c>
    </row>
    <row r="233" spans="2:9" x14ac:dyDescent="0.3">
      <c r="B233" s="11"/>
      <c r="C233" s="12" t="s">
        <v>88</v>
      </c>
      <c r="D233" s="12"/>
      <c r="E233" s="15" t="s">
        <v>190</v>
      </c>
      <c r="F233" s="10"/>
      <c r="G233" s="10"/>
      <c r="H233" s="7"/>
      <c r="I233" s="8">
        <f t="shared" si="10"/>
        <v>0</v>
      </c>
    </row>
    <row r="234" spans="2:9" x14ac:dyDescent="0.3">
      <c r="B234" s="11"/>
      <c r="C234" s="12"/>
      <c r="D234" s="12" t="s">
        <v>18</v>
      </c>
      <c r="E234" s="15" t="s">
        <v>275</v>
      </c>
      <c r="F234" s="10">
        <v>200</v>
      </c>
      <c r="G234" s="10" t="s">
        <v>24</v>
      </c>
      <c r="H234" s="7"/>
      <c r="I234" s="8">
        <f t="shared" si="10"/>
        <v>0</v>
      </c>
    </row>
    <row r="235" spans="2:9" x14ac:dyDescent="0.3">
      <c r="B235" s="11"/>
      <c r="C235" s="12"/>
      <c r="D235" s="12" t="s">
        <v>20</v>
      </c>
      <c r="E235" s="15" t="s">
        <v>276</v>
      </c>
      <c r="F235" s="10">
        <v>200</v>
      </c>
      <c r="G235" s="10" t="s">
        <v>24</v>
      </c>
      <c r="H235" s="7"/>
      <c r="I235" s="8">
        <f t="shared" si="10"/>
        <v>0</v>
      </c>
    </row>
    <row r="236" spans="2:9" ht="36" customHeight="1" x14ac:dyDescent="0.3">
      <c r="B236" s="11">
        <v>8.1300000000000008</v>
      </c>
      <c r="C236" s="12"/>
      <c r="D236" s="12"/>
      <c r="E236" s="33" t="s">
        <v>228</v>
      </c>
      <c r="F236" s="10"/>
      <c r="G236" s="10"/>
      <c r="H236" s="7"/>
      <c r="I236" s="8"/>
    </row>
    <row r="237" spans="2:9" ht="29.4" customHeight="1" x14ac:dyDescent="0.3">
      <c r="B237" s="11"/>
      <c r="C237" s="12" t="s">
        <v>13</v>
      </c>
      <c r="D237" s="12"/>
      <c r="E237" s="34" t="s">
        <v>229</v>
      </c>
      <c r="F237" s="10"/>
      <c r="G237" s="10"/>
      <c r="H237" s="7"/>
      <c r="I237" s="8"/>
    </row>
    <row r="238" spans="2:9" x14ac:dyDescent="0.3">
      <c r="B238" s="11"/>
      <c r="C238" s="12"/>
      <c r="D238" s="12" t="s">
        <v>18</v>
      </c>
      <c r="E238" s="34" t="s">
        <v>230</v>
      </c>
      <c r="F238" s="10">
        <v>10</v>
      </c>
      <c r="G238" s="10" t="s">
        <v>142</v>
      </c>
      <c r="H238" s="7"/>
      <c r="I238" s="8">
        <f t="shared" si="10"/>
        <v>0</v>
      </c>
    </row>
    <row r="239" spans="2:9" x14ac:dyDescent="0.3">
      <c r="B239" s="11"/>
      <c r="C239" s="12"/>
      <c r="D239" s="12" t="s">
        <v>20</v>
      </c>
      <c r="E239" s="34" t="s">
        <v>231</v>
      </c>
      <c r="F239" s="10">
        <v>10</v>
      </c>
      <c r="G239" s="10" t="s">
        <v>142</v>
      </c>
      <c r="H239" s="7"/>
      <c r="I239" s="8">
        <f t="shared" si="10"/>
        <v>0</v>
      </c>
    </row>
    <row r="240" spans="2:9" x14ac:dyDescent="0.3">
      <c r="B240" s="11"/>
      <c r="C240" s="12"/>
      <c r="D240" s="12" t="s">
        <v>22</v>
      </c>
      <c r="E240" s="34" t="s">
        <v>232</v>
      </c>
      <c r="F240" s="10">
        <v>10</v>
      </c>
      <c r="G240" s="10" t="s">
        <v>142</v>
      </c>
      <c r="H240" s="7"/>
      <c r="I240" s="8">
        <f t="shared" si="10"/>
        <v>0</v>
      </c>
    </row>
    <row r="241" spans="2:10" x14ac:dyDescent="0.3">
      <c r="B241" s="11"/>
      <c r="C241" s="12"/>
      <c r="D241" s="12" t="s">
        <v>112</v>
      </c>
      <c r="E241" s="34" t="s">
        <v>233</v>
      </c>
      <c r="F241" s="10">
        <v>10</v>
      </c>
      <c r="G241" s="10" t="s">
        <v>142</v>
      </c>
      <c r="H241" s="7"/>
      <c r="I241" s="8">
        <f t="shared" si="10"/>
        <v>0</v>
      </c>
    </row>
    <row r="242" spans="2:10" x14ac:dyDescent="0.3">
      <c r="B242" s="11"/>
      <c r="C242" s="12"/>
      <c r="D242" s="12" t="s">
        <v>114</v>
      </c>
      <c r="E242" s="34" t="s">
        <v>234</v>
      </c>
      <c r="F242" s="10">
        <v>10</v>
      </c>
      <c r="G242" s="10" t="s">
        <v>142</v>
      </c>
      <c r="H242" s="7"/>
      <c r="I242" s="8">
        <f t="shared" si="10"/>
        <v>0</v>
      </c>
    </row>
    <row r="243" spans="2:10" x14ac:dyDescent="0.3">
      <c r="B243" s="11"/>
      <c r="C243" s="12"/>
      <c r="D243" s="12" t="s">
        <v>115</v>
      </c>
      <c r="E243" s="34" t="s">
        <v>235</v>
      </c>
      <c r="F243" s="10">
        <v>10</v>
      </c>
      <c r="G243" s="10" t="s">
        <v>142</v>
      </c>
      <c r="H243" s="7"/>
      <c r="I243" s="8">
        <f t="shared" si="10"/>
        <v>0</v>
      </c>
    </row>
    <row r="244" spans="2:10" x14ac:dyDescent="0.3">
      <c r="B244" s="11"/>
      <c r="C244" s="12"/>
      <c r="D244" s="12" t="s">
        <v>117</v>
      </c>
      <c r="E244" s="34" t="s">
        <v>236</v>
      </c>
      <c r="F244" s="10">
        <v>10</v>
      </c>
      <c r="G244" s="10" t="s">
        <v>142</v>
      </c>
      <c r="H244" s="7"/>
      <c r="I244" s="8">
        <f t="shared" si="10"/>
        <v>0</v>
      </c>
    </row>
    <row r="245" spans="2:10" x14ac:dyDescent="0.3">
      <c r="B245" s="11"/>
      <c r="C245" s="12"/>
      <c r="D245" s="12" t="s">
        <v>119</v>
      </c>
      <c r="E245" s="34" t="s">
        <v>249</v>
      </c>
      <c r="F245" s="10">
        <v>10</v>
      </c>
      <c r="G245" s="10" t="s">
        <v>142</v>
      </c>
      <c r="H245" s="7"/>
      <c r="I245" s="8">
        <f t="shared" si="10"/>
        <v>0</v>
      </c>
    </row>
    <row r="246" spans="2:10" s="26" customFormat="1" ht="43.95" customHeight="1" x14ac:dyDescent="0.3">
      <c r="B246" s="27"/>
      <c r="C246" s="28" t="s">
        <v>16</v>
      </c>
      <c r="D246" s="28"/>
      <c r="E246" s="34" t="s">
        <v>237</v>
      </c>
      <c r="F246" s="15"/>
      <c r="G246" s="15"/>
      <c r="H246" s="50"/>
      <c r="I246" s="8"/>
    </row>
    <row r="247" spans="2:10" x14ac:dyDescent="0.3">
      <c r="B247" s="11"/>
      <c r="C247" s="12"/>
      <c r="D247" s="12" t="s">
        <v>18</v>
      </c>
      <c r="E247" s="34" t="s">
        <v>238</v>
      </c>
      <c r="F247" s="10">
        <v>10</v>
      </c>
      <c r="G247" s="10" t="s">
        <v>142</v>
      </c>
      <c r="H247" s="7"/>
      <c r="I247" s="8">
        <f t="shared" si="10"/>
        <v>0</v>
      </c>
    </row>
    <row r="248" spans="2:10" x14ac:dyDescent="0.3">
      <c r="B248" s="11"/>
      <c r="C248" s="12"/>
      <c r="D248" s="12" t="s">
        <v>20</v>
      </c>
      <c r="E248" s="34" t="s">
        <v>239</v>
      </c>
      <c r="F248" s="10">
        <v>10</v>
      </c>
      <c r="G248" s="10" t="s">
        <v>142</v>
      </c>
      <c r="H248" s="7"/>
      <c r="I248" s="8">
        <f t="shared" si="10"/>
        <v>0</v>
      </c>
    </row>
    <row r="249" spans="2:10" x14ac:dyDescent="0.3">
      <c r="B249" s="11"/>
      <c r="C249" s="12"/>
      <c r="D249" s="12" t="s">
        <v>22</v>
      </c>
      <c r="E249" s="34" t="s">
        <v>240</v>
      </c>
      <c r="F249" s="10">
        <v>10</v>
      </c>
      <c r="G249" s="10" t="s">
        <v>142</v>
      </c>
      <c r="H249" s="7"/>
      <c r="I249" s="8">
        <f t="shared" si="10"/>
        <v>0</v>
      </c>
      <c r="J249" s="40"/>
    </row>
    <row r="250" spans="2:10" x14ac:dyDescent="0.3">
      <c r="B250" s="11"/>
      <c r="C250" s="12"/>
      <c r="D250" s="12" t="s">
        <v>112</v>
      </c>
      <c r="E250" s="34" t="s">
        <v>241</v>
      </c>
      <c r="F250" s="10">
        <v>10</v>
      </c>
      <c r="G250" s="10" t="s">
        <v>142</v>
      </c>
      <c r="H250" s="7"/>
      <c r="I250" s="8">
        <f t="shared" si="10"/>
        <v>0</v>
      </c>
      <c r="J250" s="39"/>
    </row>
    <row r="251" spans="2:10" ht="23.4" x14ac:dyDescent="0.45">
      <c r="B251" s="62" t="s">
        <v>191</v>
      </c>
      <c r="C251" s="63"/>
      <c r="D251" s="63"/>
      <c r="E251" s="63"/>
      <c r="F251" s="63"/>
      <c r="G251" s="63"/>
      <c r="H251" s="63"/>
      <c r="I251" s="64"/>
    </row>
    <row r="252" spans="2:10" x14ac:dyDescent="0.3">
      <c r="B252" s="11">
        <v>9.01</v>
      </c>
      <c r="C252" s="12"/>
      <c r="D252" s="12"/>
      <c r="E252" s="16" t="s">
        <v>192</v>
      </c>
      <c r="F252" s="18"/>
      <c r="G252" s="10"/>
      <c r="H252" s="7"/>
      <c r="I252" s="8"/>
    </row>
    <row r="253" spans="2:10" x14ac:dyDescent="0.3">
      <c r="B253" s="11"/>
      <c r="C253" s="12"/>
      <c r="D253" s="12" t="s">
        <v>13</v>
      </c>
      <c r="E253" s="15" t="s">
        <v>194</v>
      </c>
      <c r="F253" s="32">
        <v>40</v>
      </c>
      <c r="G253" s="10" t="s">
        <v>195</v>
      </c>
      <c r="H253" s="7"/>
      <c r="I253" s="8">
        <f t="shared" ref="I253:I272" si="11">H253*F253</f>
        <v>0</v>
      </c>
    </row>
    <row r="254" spans="2:10" x14ac:dyDescent="0.3">
      <c r="B254" s="11"/>
      <c r="C254" s="12"/>
      <c r="D254" s="12" t="s">
        <v>16</v>
      </c>
      <c r="E254" s="15" t="s">
        <v>252</v>
      </c>
      <c r="F254" s="32">
        <v>40</v>
      </c>
      <c r="G254" s="10" t="s">
        <v>195</v>
      </c>
      <c r="H254" s="7"/>
      <c r="I254" s="8">
        <f t="shared" si="11"/>
        <v>0</v>
      </c>
    </row>
    <row r="255" spans="2:10" x14ac:dyDescent="0.3">
      <c r="B255" s="11"/>
      <c r="C255" s="12"/>
      <c r="D255" s="12" t="s">
        <v>38</v>
      </c>
      <c r="E255" s="15" t="s">
        <v>253</v>
      </c>
      <c r="F255" s="32">
        <v>40</v>
      </c>
      <c r="G255" s="10" t="s">
        <v>195</v>
      </c>
      <c r="H255" s="7"/>
      <c r="I255" s="8">
        <f t="shared" si="11"/>
        <v>0</v>
      </c>
    </row>
    <row r="256" spans="2:10" x14ac:dyDescent="0.3">
      <c r="B256" s="11"/>
      <c r="C256" s="12"/>
      <c r="D256" s="12" t="s">
        <v>88</v>
      </c>
      <c r="E256" s="15" t="s">
        <v>254</v>
      </c>
      <c r="F256" s="32">
        <v>40</v>
      </c>
      <c r="G256" s="10" t="s">
        <v>195</v>
      </c>
      <c r="H256" s="7"/>
      <c r="I256" s="8">
        <f t="shared" si="11"/>
        <v>0</v>
      </c>
    </row>
    <row r="257" spans="1:9" x14ac:dyDescent="0.3">
      <c r="B257" s="11"/>
      <c r="C257" s="12"/>
      <c r="D257" s="12" t="s">
        <v>89</v>
      </c>
      <c r="E257" s="15" t="s">
        <v>255</v>
      </c>
      <c r="F257" s="32">
        <v>40</v>
      </c>
      <c r="G257" s="10" t="s">
        <v>195</v>
      </c>
      <c r="H257" s="7"/>
      <c r="I257" s="8">
        <f t="shared" si="11"/>
        <v>0</v>
      </c>
    </row>
    <row r="258" spans="1:9" ht="15.6" x14ac:dyDescent="0.3">
      <c r="B258" s="11">
        <v>9.02</v>
      </c>
      <c r="C258" s="12"/>
      <c r="D258" s="12"/>
      <c r="E258" s="16" t="s">
        <v>196</v>
      </c>
      <c r="F258" s="19"/>
      <c r="G258" s="10" t="s">
        <v>193</v>
      </c>
      <c r="H258" s="7"/>
      <c r="I258" s="8"/>
    </row>
    <row r="259" spans="1:9" x14ac:dyDescent="0.3">
      <c r="B259" s="11"/>
      <c r="C259" s="12" t="s">
        <v>13</v>
      </c>
      <c r="D259" s="12"/>
      <c r="E259" s="15" t="s">
        <v>220</v>
      </c>
      <c r="F259" s="32">
        <v>5</v>
      </c>
      <c r="G259" s="10" t="s">
        <v>73</v>
      </c>
      <c r="H259" s="7"/>
      <c r="I259" s="8">
        <f t="shared" si="11"/>
        <v>0</v>
      </c>
    </row>
    <row r="260" spans="1:9" x14ac:dyDescent="0.3">
      <c r="B260" s="11"/>
      <c r="C260" s="12" t="s">
        <v>16</v>
      </c>
      <c r="D260" s="12"/>
      <c r="E260" s="15" t="s">
        <v>221</v>
      </c>
      <c r="F260" s="32">
        <v>5</v>
      </c>
      <c r="G260" s="10" t="s">
        <v>73</v>
      </c>
      <c r="H260" s="7"/>
      <c r="I260" s="8">
        <f t="shared" si="11"/>
        <v>0</v>
      </c>
    </row>
    <row r="261" spans="1:9" x14ac:dyDescent="0.3">
      <c r="B261" s="11"/>
      <c r="C261" s="12" t="s">
        <v>38</v>
      </c>
      <c r="D261" s="12"/>
      <c r="E261" s="15" t="s">
        <v>222</v>
      </c>
      <c r="F261" s="32">
        <v>5</v>
      </c>
      <c r="G261" s="10" t="s">
        <v>73</v>
      </c>
      <c r="H261" s="7"/>
      <c r="I261" s="8">
        <f t="shared" si="11"/>
        <v>0</v>
      </c>
    </row>
    <row r="262" spans="1:9" x14ac:dyDescent="0.3">
      <c r="B262" s="11"/>
      <c r="C262" s="12" t="s">
        <v>88</v>
      </c>
      <c r="D262" s="12"/>
      <c r="E262" s="15" t="s">
        <v>197</v>
      </c>
      <c r="F262" s="32">
        <v>5</v>
      </c>
      <c r="G262" s="10" t="s">
        <v>73</v>
      </c>
      <c r="H262" s="7"/>
      <c r="I262" s="8">
        <f t="shared" si="11"/>
        <v>0</v>
      </c>
    </row>
    <row r="263" spans="1:9" x14ac:dyDescent="0.3">
      <c r="B263" s="11"/>
      <c r="C263" s="12" t="s">
        <v>89</v>
      </c>
      <c r="D263" s="12"/>
      <c r="E263" s="15" t="s">
        <v>198</v>
      </c>
      <c r="F263" s="32">
        <v>5</v>
      </c>
      <c r="G263" s="10" t="s">
        <v>73</v>
      </c>
      <c r="H263" s="7"/>
      <c r="I263" s="8">
        <f t="shared" si="11"/>
        <v>0</v>
      </c>
    </row>
    <row r="264" spans="1:9" x14ac:dyDescent="0.3">
      <c r="A264" s="25"/>
      <c r="B264" s="11"/>
      <c r="C264" s="12" t="s">
        <v>90</v>
      </c>
      <c r="D264" s="12"/>
      <c r="E264" s="15" t="s">
        <v>256</v>
      </c>
      <c r="F264" s="32">
        <v>5</v>
      </c>
      <c r="G264" s="10" t="s">
        <v>73</v>
      </c>
      <c r="H264" s="7"/>
      <c r="I264" s="8">
        <f t="shared" si="11"/>
        <v>0</v>
      </c>
    </row>
    <row r="265" spans="1:9" ht="15.6" x14ac:dyDescent="0.3">
      <c r="B265" s="11"/>
      <c r="C265" s="12" t="s">
        <v>91</v>
      </c>
      <c r="D265" s="12"/>
      <c r="E265" s="15" t="s">
        <v>199</v>
      </c>
      <c r="F265" s="19"/>
      <c r="G265" s="10"/>
      <c r="H265" s="7"/>
      <c r="I265" s="8"/>
    </row>
    <row r="266" spans="1:9" x14ac:dyDescent="0.3">
      <c r="B266" s="11"/>
      <c r="C266" s="12"/>
      <c r="D266" s="12" t="s">
        <v>18</v>
      </c>
      <c r="E266" s="15" t="s">
        <v>223</v>
      </c>
      <c r="F266" s="32">
        <v>40</v>
      </c>
      <c r="G266" s="10" t="s">
        <v>195</v>
      </c>
      <c r="H266" s="7"/>
      <c r="I266" s="8">
        <f t="shared" si="11"/>
        <v>0</v>
      </c>
    </row>
    <row r="267" spans="1:9" x14ac:dyDescent="0.3">
      <c r="B267" s="11"/>
      <c r="C267" s="12"/>
      <c r="D267" s="12" t="s">
        <v>20</v>
      </c>
      <c r="E267" s="15" t="s">
        <v>224</v>
      </c>
      <c r="F267" s="32">
        <v>40</v>
      </c>
      <c r="G267" s="10" t="s">
        <v>195</v>
      </c>
      <c r="H267" s="7"/>
      <c r="I267" s="8">
        <f t="shared" si="11"/>
        <v>0</v>
      </c>
    </row>
    <row r="268" spans="1:9" x14ac:dyDescent="0.3">
      <c r="B268" s="11"/>
      <c r="C268" s="12" t="s">
        <v>92</v>
      </c>
      <c r="D268" s="12"/>
      <c r="E268" s="15" t="s">
        <v>200</v>
      </c>
      <c r="F268" s="32">
        <v>40</v>
      </c>
      <c r="G268" s="10" t="s">
        <v>195</v>
      </c>
      <c r="H268" s="7"/>
      <c r="I268" s="8">
        <f t="shared" si="11"/>
        <v>0</v>
      </c>
    </row>
    <row r="269" spans="1:9" x14ac:dyDescent="0.3">
      <c r="B269" s="11">
        <v>9.0299999999999994</v>
      </c>
      <c r="C269" s="12"/>
      <c r="D269" s="12"/>
      <c r="E269" s="16" t="s">
        <v>201</v>
      </c>
      <c r="F269" s="20"/>
      <c r="G269" s="10" t="s">
        <v>202</v>
      </c>
      <c r="H269" s="7"/>
      <c r="I269" s="8"/>
    </row>
    <row r="270" spans="1:9" x14ac:dyDescent="0.3">
      <c r="B270" s="11"/>
      <c r="C270" s="12" t="s">
        <v>13</v>
      </c>
      <c r="D270" s="12"/>
      <c r="E270" s="15" t="s">
        <v>203</v>
      </c>
      <c r="F270" s="32">
        <v>5</v>
      </c>
      <c r="G270" s="10" t="s">
        <v>73</v>
      </c>
      <c r="H270" s="7"/>
      <c r="I270" s="8">
        <f t="shared" si="11"/>
        <v>0</v>
      </c>
    </row>
    <row r="271" spans="1:9" x14ac:dyDescent="0.3">
      <c r="B271" s="11"/>
      <c r="C271" s="12" t="s">
        <v>16</v>
      </c>
      <c r="D271" s="12" t="s">
        <v>18</v>
      </c>
      <c r="E271" s="15" t="s">
        <v>204</v>
      </c>
      <c r="F271" s="32">
        <v>5</v>
      </c>
      <c r="G271" s="10" t="s">
        <v>73</v>
      </c>
      <c r="H271" s="7"/>
      <c r="I271" s="8">
        <f t="shared" si="11"/>
        <v>0</v>
      </c>
    </row>
    <row r="272" spans="1:9" x14ac:dyDescent="0.3">
      <c r="B272" s="11"/>
      <c r="C272" s="12" t="s">
        <v>38</v>
      </c>
      <c r="D272" s="12" t="s">
        <v>20</v>
      </c>
      <c r="E272" s="15" t="s">
        <v>205</v>
      </c>
      <c r="F272" s="32">
        <v>5</v>
      </c>
      <c r="G272" s="10" t="s">
        <v>73</v>
      </c>
      <c r="H272" s="7"/>
      <c r="I272" s="8">
        <f t="shared" si="11"/>
        <v>0</v>
      </c>
    </row>
    <row r="273" spans="2:9" ht="23.4" x14ac:dyDescent="0.45">
      <c r="B273" s="59"/>
      <c r="C273" s="60"/>
      <c r="D273" s="60"/>
      <c r="E273" s="60"/>
      <c r="F273" s="60"/>
      <c r="G273" s="60"/>
      <c r="H273" s="60"/>
      <c r="I273" s="61"/>
    </row>
    <row r="274" spans="2:9" ht="15" thickBot="1" x14ac:dyDescent="0.35">
      <c r="B274" s="21"/>
      <c r="C274" s="22"/>
      <c r="D274" s="22"/>
      <c r="E274" s="53" t="s">
        <v>268</v>
      </c>
      <c r="F274" s="54">
        <v>1</v>
      </c>
      <c r="G274" s="23" t="s">
        <v>265</v>
      </c>
      <c r="H274" s="56" t="s">
        <v>269</v>
      </c>
      <c r="I274" s="55">
        <f>SUM(I252:I272,I94:I250,I86:I92,I66:I84,I47:I64,I38:I45,I34:I36,I16:I32,I12:I15)</f>
        <v>0</v>
      </c>
    </row>
    <row r="275" spans="2:9" ht="15" thickBot="1" x14ac:dyDescent="0.35">
      <c r="B275" s="21"/>
      <c r="C275" s="22"/>
      <c r="D275" s="22"/>
      <c r="E275" s="53" t="s">
        <v>266</v>
      </c>
      <c r="F275" s="54">
        <v>1</v>
      </c>
      <c r="G275" s="23" t="s">
        <v>265</v>
      </c>
      <c r="H275" s="56" t="s">
        <v>269</v>
      </c>
      <c r="I275" s="55">
        <f>0.1*I274</f>
        <v>0</v>
      </c>
    </row>
    <row r="276" spans="2:9" ht="15" thickBot="1" x14ac:dyDescent="0.35">
      <c r="H276" s="51" t="s">
        <v>206</v>
      </c>
      <c r="I276" s="52">
        <f>SUM(I274:I275)</f>
        <v>0</v>
      </c>
    </row>
  </sheetData>
  <mergeCells count="15">
    <mergeCell ref="B273:I273"/>
    <mergeCell ref="B251:I251"/>
    <mergeCell ref="B10:I10"/>
    <mergeCell ref="C3:I3"/>
    <mergeCell ref="C4:I4"/>
    <mergeCell ref="C5:I5"/>
    <mergeCell ref="C6:I6"/>
    <mergeCell ref="B9:D9"/>
    <mergeCell ref="B11:I11"/>
    <mergeCell ref="B33:I33"/>
    <mergeCell ref="B37:I37"/>
    <mergeCell ref="B46:I46"/>
    <mergeCell ref="B65:I65"/>
    <mergeCell ref="B85:I85"/>
    <mergeCell ref="B93:I93"/>
  </mergeCells>
  <pageMargins left="0.7" right="0.7" top="0.75" bottom="0.75" header="0.3" footer="0.3"/>
  <pageSetup paperSize="256" scale="44" fitToHeight="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 Tab</vt:lpstr>
      <vt:lpstr>'Bid Tab'!Print_Titles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Shannon</dc:creator>
  <cp:lastModifiedBy>Maxie, Bridgette</cp:lastModifiedBy>
  <cp:lastPrinted>2023-03-24T21:14:11Z</cp:lastPrinted>
  <dcterms:created xsi:type="dcterms:W3CDTF">2021-12-23T13:41:03Z</dcterms:created>
  <dcterms:modified xsi:type="dcterms:W3CDTF">2023-05-04T20:30:00Z</dcterms:modified>
</cp:coreProperties>
</file>