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AVIA ITB 26-19 Perimeter Fence " sheetId="1" r:id="rId3"/>
  </sheets>
  <definedNames/>
  <calcPr fullCalcOnLoad="1"/>
</workbook>
</file>

<file path=xl/calcChain.xml><?xml version="1.0" encoding="utf-8"?>
<calcChain xmlns="http://schemas.openxmlformats.org/spreadsheetml/2006/main">
  <c r="L29" i="1" l="1"/>
</calcChain>
</file>

<file path=xl/sharedStrings.xml><?xml version="1.0" encoding="utf-8"?>
<sst xmlns="http://schemas.openxmlformats.org/spreadsheetml/2006/main" count="130" uniqueCount="76">
  <si>
    <t/>
  </si>
  <si>
    <t>Estimate</t>
  </si>
  <si>
    <t>Hi-Way Paving, Inc.</t>
  </si>
  <si>
    <t>Delta Specialty Contractors, LLC</t>
  </si>
  <si>
    <t>FENCE BUILDERS INC</t>
  </si>
  <si>
    <t>Project:</t>
  </si>
  <si>
    <t>Solicitations 010 Development</t>
  </si>
  <si>
    <t>Michael Boyle</t>
  </si>
  <si>
    <t>Derek Collins</t>
  </si>
  <si>
    <t>Justin Forest</t>
  </si>
  <si>
    <t>Bid Open Date:</t>
  </si>
  <si>
    <t>03.05.2026 7:00 AM</t>
  </si>
  <si>
    <t>mboyle@hiwaypaving.com</t>
  </si>
  <si>
    <t>aroy@deltaspecialtycontractors.com</t>
  </si>
  <si>
    <t>jforest@fencebuildersinc.com</t>
  </si>
  <si>
    <t>Description</t>
  </si>
  <si>
    <t>Quantity</t>
  </si>
  <si>
    <t>UoM</t>
  </si>
  <si>
    <t>Unit Cost</t>
  </si>
  <si>
    <t>Total Cost</t>
  </si>
  <si>
    <t>Base Bid</t>
  </si>
  <si>
    <t>1</t>
  </si>
  <si>
    <t>Mobilization</t>
  </si>
  <si>
    <t>LS</t>
  </si>
  <si>
    <t>2</t>
  </si>
  <si>
    <t>Traffic Control</t>
  </si>
  <si>
    <t>3</t>
  </si>
  <si>
    <t>Existing Fence and Manual Gate Removal</t>
  </si>
  <si>
    <t>LF</t>
  </si>
  <si>
    <t>4</t>
  </si>
  <si>
    <t>RIP RAP. Remove and Relocate</t>
  </si>
  <si>
    <t>SY</t>
  </si>
  <si>
    <t>5</t>
  </si>
  <si>
    <t>Clearing</t>
  </si>
  <si>
    <t>AC</t>
  </si>
  <si>
    <t>6</t>
  </si>
  <si>
    <t>10' Tall, Chain Link Fence With Barbed Wire and Concertina, In Pavement</t>
  </si>
  <si>
    <t>7</t>
  </si>
  <si>
    <t>10' Tall, Chain Link Fence With Barbed Wire And Concertina, Includes Anti- Burrow Barrier</t>
  </si>
  <si>
    <t>8</t>
  </si>
  <si>
    <t>16' Double Manual Swing Gate</t>
  </si>
  <si>
    <t>EA</t>
  </si>
  <si>
    <t>9</t>
  </si>
  <si>
    <t>24' Double Manual Swing Gate</t>
  </si>
  <si>
    <t>10</t>
  </si>
  <si>
    <t>Vehicle Gate Concrete Pad</t>
  </si>
  <si>
    <t>11</t>
  </si>
  <si>
    <t>Permanent Seeding &amp; Mulching</t>
  </si>
  <si>
    <t>12</t>
  </si>
  <si>
    <t>Demolish Existing Electrical Fence - AF-3145</t>
  </si>
  <si>
    <t>13</t>
  </si>
  <si>
    <t>Miscellaneous Electrical Demolition AF-3145</t>
  </si>
  <si>
    <t>14</t>
  </si>
  <si>
    <t>Miscellaneous Electrical Demolition AF-42</t>
  </si>
  <si>
    <t>15</t>
  </si>
  <si>
    <t>Demolish Existing Gate AF-42 And Bollards, Remove Gate Operator, Card Readers, And Loop Detectors</t>
  </si>
  <si>
    <t>Base Bid Cost Total</t>
  </si>
  <si>
    <t>Contingency</t>
  </si>
  <si>
    <t>16</t>
  </si>
  <si>
    <t>Contingency (10% of Base Bid)</t>
  </si>
  <si>
    <t>ALLOW</t>
  </si>
  <si>
    <t>Contingency Cost Total</t>
  </si>
  <si>
    <t>Bid Summary</t>
  </si>
  <si>
    <t>Base Bid Total</t>
  </si>
  <si>
    <t>Project Grand Total (Base Bid + Contingency)</t>
  </si>
  <si>
    <t>Custom Fields</t>
  </si>
  <si>
    <t>Bid Bond</t>
  </si>
  <si>
    <t> Bid Bond Hi-Way Paving CLT Perimeter Fence.pdf (version 1)</t>
  </si>
  <si>
    <t> Bid Bond - Delta Specialty Contractors LLC.pdf (version 1)</t>
  </si>
  <si>
    <t> CLT Bid Bond.pdf (version 1)</t>
  </si>
  <si>
    <t>&amp;#39;Other&amp;#39; Bid Documents</t>
  </si>
  <si>
    <t> Hi-Way Paving CLT Perimeter Fence Itemized Bid.pdf (version 1)</t>
  </si>
  <si>
    <t> Bid Proposal - Delta Specialty Contractors LLC.pdf (version 1)</t>
  </si>
  <si>
    <t> Signed Bid Form - CLT.pdf (version 1)</t>
  </si>
  <si>
    <t>Bidder Qualification Notes</t>
  </si>
  <si>
    <t>North Carolina License #108624</t>
  </si>
</sst>
</file>

<file path=xl/styles.xml><?xml version="1.0" encoding="utf-8"?>
<styleSheet xmlns="http://schemas.openxmlformats.org/spreadsheetml/2006/main">
  <fonts count="4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2E333D"/>
      <name val="Arial"/>
      <family val="2"/>
    </font>
    <font>
      <sz val="10"/>
      <color rgb="FF2E333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5F0FF"/>
        <bgColor indexed="64"/>
      </patternFill>
    </fill>
    <fill>
      <patternFill patternType="solid">
        <fgColor rgb="FFCFD6DE"/>
        <bgColor indexed="64"/>
      </patternFill>
    </fill>
    <fill>
      <patternFill patternType="solid">
        <fgColor rgb="FFEFF1F3"/>
        <bgColor indexed="64"/>
      </patternFill>
    </fill>
    <fill>
      <patternFill patternType="solid">
        <fgColor rgb="FFE1E6EA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7">
    <xf numFmtId="0" fontId="0" fillId="0" borderId="0" xfId="0"/>
    <xf numFmtId="0" fontId="3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3" fillId="2" borderId="7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right"/>
    </xf>
    <xf numFmtId="0" fontId="2" fillId="2" borderId="9" xfId="0" applyFont="1" applyFill="1" applyBorder="1"/>
    <xf numFmtId="0" fontId="2" fillId="2" borderId="7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1" fillId="3" borderId="10" xfId="0" applyFont="1" applyFill="1" applyBorder="1"/>
    <xf numFmtId="0" fontId="0" fillId="3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4" fontId="0" fillId="4" borderId="11" xfId="0" applyFill="1" applyBorder="1"/>
    <xf numFmtId="4" fontId="0" fillId="4" borderId="13" xfId="0" applyFill="1" applyBorder="1"/>
    <xf numFmtId="0" fontId="1" fillId="5" borderId="14" xfId="0" applyFont="1" applyFill="1" applyBorder="1"/>
    <xf numFmtId="0" fontId="0" fillId="5" borderId="15" xfId="0" applyFill="1" applyBorder="1"/>
    <xf numFmtId="4" fontId="1" fillId="5" borderId="16" xfId="0" applyFont="1" applyFill="1" applyBorder="1"/>
    <xf numFmtId="0" fontId="1" fillId="2" borderId="10" xfId="0" applyFont="1" applyFill="1" applyBorder="1"/>
    <xf numFmtId="0" fontId="0" fillId="2" borderId="10" xfId="0" applyFill="1" applyBorder="1"/>
    <xf numFmtId="0" fontId="0" fillId="4" borderId="10" xfId="0" applyFill="1" applyBorder="1"/>
    <xf numFmtId="0" fontId="0" fillId="4" borderId="17" xfId="0" applyFill="1" applyBorder="1"/>
    <xf numFmtId="4" fontId="0" fillId="4" borderId="18" xfId="0" applyFill="1" applyBorder="1"/>
    <xf numFmtId="0" fontId="0" fillId="4" borderId="14" xfId="0" applyFill="1" applyBorder="1"/>
    <xf numFmtId="0" fontId="0" fillId="4" borderId="15" xfId="0" applyFill="1" applyBorder="1"/>
    <xf numFmtId="4" fontId="0" fillId="4" borderId="16" xfId="0" applyFill="1" applyBorder="1"/>
    <xf numFmtId="0" fontId="0" fillId="4" borderId="10" xfId="0" applyFill="1" applyBorder="1" applyAlignment="1">
      <alignment vertical="top" wrapText="1"/>
    </xf>
    <xf numFmtId="0" fontId="0" fillId="4" borderId="14" xfId="0" applyFill="1" applyBorder="1" applyAlignment="1">
      <alignment vertical="top" wrapText="1"/>
    </xf>
    <xf numFmtId="0" fontId="0" fillId="4" borderId="2" xfId="0" applyFill="1" applyBorder="1"/>
    <xf numFmtId="0" fontId="0" fillId="4" borderId="2" xfId="0" applyFill="1" applyBorder="1" applyAlignment="1">
      <alignment vertical="top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1E6EA"/>
      <rgbColor rgb="00EFF1F3"/>
      <rgbColor rgb="00CFD6DE"/>
      <rgbColor rgb="002E333D"/>
      <rgbColor rgb="00E5F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3635a08-22c4-4f8f-99ec-2ad2edbc25de}">
  <sheetPr>
    <outlinePr summaryBelow="0"/>
  </sheetPr>
  <dimension ref="A1:L35"/>
  <sheetViews>
    <sheetView showGridLines="0" tabSelected="1" workbookViewId="0" topLeftCell="A1"/>
  </sheetViews>
  <sheetFormatPr defaultRowHeight="12.75" outlineLevelRow="1"/>
  <cols>
    <col min="1" max="1" width="14.7142857142857" customWidth="1"/>
    <col min="2" max="2" width="42.7142857142857" customWidth="1"/>
    <col min="3" max="3" width="13.7142857142857" customWidth="1"/>
    <col min="4" max="4" width="5.71428571428571" customWidth="1"/>
    <col min="5" max="5" width="13.7142857142857" customWidth="1"/>
    <col min="6" max="6" width="26.7142857142857" customWidth="1"/>
    <col min="7" max="7" width="13.7142857142857" customWidth="1"/>
    <col min="8" max="8" width="26.7142857142857" customWidth="1"/>
    <col min="9" max="9" width="13.7142857142857" customWidth="1"/>
    <col min="10" max="10" width="26.7142857142857" customWidth="1"/>
    <col min="11" max="11" width="13.7142857142857" customWidth="1"/>
    <col min="12" max="12" width="26.7142857142857" customWidth="1"/>
  </cols>
  <sheetData>
    <row r="1" spans="1:12" ht="12.75" thickBot="1">
      <c r="A1" s="1" t="s">
        <v>0</v>
      </c>
      <c r="B1" s="1"/>
      <c r="C1" s="1"/>
      <c r="D1" s="1"/>
      <c r="E1" s="2" t="s">
        <v>1</v>
      </c>
      <c r="F1" s="2"/>
      <c r="G1" s="3" t="s">
        <v>2</v>
      </c>
      <c r="H1" s="3"/>
      <c r="I1" s="3" t="s">
        <v>3</v>
      </c>
      <c r="J1" s="3"/>
      <c r="K1" s="3" t="s">
        <v>4</v>
      </c>
      <c r="L1" s="3"/>
    </row>
    <row r="2" spans="1:12" ht="12.75" thickBot="1">
      <c r="A2" s="4" t="s">
        <v>5</v>
      </c>
      <c r="B2" s="5" t="s">
        <v>6</v>
      </c>
      <c r="C2" s="5"/>
      <c r="D2" s="5"/>
      <c r="E2" s="2"/>
      <c r="F2" s="2"/>
      <c r="G2" s="6" t="s">
        <v>7</v>
      </c>
      <c r="H2" s="6"/>
      <c r="I2" s="6" t="s">
        <v>8</v>
      </c>
      <c r="J2" s="6"/>
      <c r="K2" s="6" t="s">
        <v>9</v>
      </c>
      <c r="L2" s="6"/>
    </row>
    <row r="3" spans="1:12" ht="12.75" thickBot="1">
      <c r="A3" s="4" t="s">
        <v>10</v>
      </c>
      <c r="B3" s="5" t="s">
        <v>11</v>
      </c>
      <c r="C3" s="5"/>
      <c r="D3" s="5"/>
      <c r="E3" s="2"/>
      <c r="F3" s="2"/>
      <c r="G3" s="6" t="s">
        <v>12</v>
      </c>
      <c r="H3" s="6"/>
      <c r="I3" s="6" t="s">
        <v>13</v>
      </c>
      <c r="J3" s="6"/>
      <c r="K3" s="6" t="s">
        <v>14</v>
      </c>
      <c r="L3" s="6"/>
    </row>
    <row r="4" spans="1:12" ht="12.75" thickBot="1">
      <c r="A4" s="7" t="s">
        <v>0</v>
      </c>
      <c r="B4" s="7"/>
      <c r="C4" s="7"/>
      <c r="D4" s="7"/>
      <c r="E4" s="2"/>
      <c r="F4" s="2"/>
      <c r="G4" s="8" t="s">
        <v>0</v>
      </c>
      <c r="H4" s="8"/>
      <c r="I4" s="8" t="s">
        <v>0</v>
      </c>
      <c r="J4" s="8"/>
      <c r="K4" s="8" t="s">
        <v>0</v>
      </c>
      <c r="L4" s="8"/>
    </row>
    <row r="5" spans="1:12" ht="12.75" thickBot="1">
      <c r="A5" s="9" t="s">
        <v>0</v>
      </c>
      <c r="B5" s="10" t="s">
        <v>15</v>
      </c>
      <c r="C5" s="11" t="s">
        <v>16</v>
      </c>
      <c r="D5" s="12" t="s">
        <v>17</v>
      </c>
      <c r="E5" s="13" t="s">
        <v>18</v>
      </c>
      <c r="F5" s="14" t="s">
        <v>19</v>
      </c>
      <c r="G5" s="13" t="s">
        <v>18</v>
      </c>
      <c r="H5" s="14" t="s">
        <v>19</v>
      </c>
      <c r="I5" s="13" t="s">
        <v>18</v>
      </c>
      <c r="J5" s="14" t="s">
        <v>19</v>
      </c>
      <c r="K5" s="13" t="s">
        <v>18</v>
      </c>
      <c r="L5" s="14" t="s">
        <v>19</v>
      </c>
    </row>
    <row r="6" spans="1:12" ht="12.75">
      <c r="A6" s="15" t="s">
        <v>20</v>
      </c>
      <c r="B6" s="15"/>
      <c r="C6" s="15"/>
      <c r="D6" s="15"/>
      <c r="E6" s="16" t="s">
        <v>0</v>
      </c>
      <c r="F6" s="16"/>
      <c r="G6" s="16" t="s">
        <v>0</v>
      </c>
      <c r="H6" s="16"/>
      <c r="I6" s="16" t="s">
        <v>0</v>
      </c>
      <c r="J6" s="16"/>
      <c r="K6" s="16" t="s">
        <v>0</v>
      </c>
      <c r="L6" s="16"/>
    </row>
    <row r="7" spans="1:12" ht="12.75" outlineLevel="1">
      <c r="A7" s="17" t="s">
        <v>21</v>
      </c>
      <c r="B7" s="18" t="s">
        <v>22</v>
      </c>
      <c r="C7" s="18">
        <v>1</v>
      </c>
      <c r="D7" s="19" t="s">
        <v>23</v>
      </c>
      <c r="E7" s="20">
        <v>0</v>
      </c>
      <c r="F7" s="21">
        <v>0</v>
      </c>
      <c r="G7" s="20">
        <v>185000</v>
      </c>
      <c r="H7" s="21">
        <f>C7*G7</f>
      </c>
      <c r="I7" s="20">
        <v>154519.67</v>
      </c>
      <c r="J7" s="21">
        <f>C7*I7</f>
      </c>
      <c r="K7" s="20">
        <v>220000</v>
      </c>
      <c r="L7" s="21">
        <f>C7*K7</f>
      </c>
    </row>
    <row r="8" spans="1:12" ht="12.75" outlineLevel="1">
      <c r="A8" s="17" t="s">
        <v>24</v>
      </c>
      <c r="B8" s="18" t="s">
        <v>25</v>
      </c>
      <c r="C8" s="18">
        <v>1</v>
      </c>
      <c r="D8" s="19" t="s">
        <v>23</v>
      </c>
      <c r="E8" s="20">
        <v>0</v>
      </c>
      <c r="F8" s="21">
        <v>0</v>
      </c>
      <c r="G8" s="20">
        <v>12000</v>
      </c>
      <c r="H8" s="21">
        <f>C8*G8</f>
      </c>
      <c r="I8" s="20">
        <v>85666.35</v>
      </c>
      <c r="J8" s="21">
        <f>C8*I8</f>
      </c>
      <c r="K8" s="20">
        <v>15000</v>
      </c>
      <c r="L8" s="21">
        <f>C8*K8</f>
      </c>
    </row>
    <row r="9" spans="1:12" ht="12.75" outlineLevel="1">
      <c r="A9" s="17" t="s">
        <v>26</v>
      </c>
      <c r="B9" s="18" t="s">
        <v>27</v>
      </c>
      <c r="C9" s="18">
        <v>21900</v>
      </c>
      <c r="D9" s="19" t="s">
        <v>28</v>
      </c>
      <c r="E9" s="20">
        <v>0</v>
      </c>
      <c r="F9" s="21">
        <v>0</v>
      </c>
      <c r="G9" s="20">
        <v>8</v>
      </c>
      <c r="H9" s="21">
        <f>C9*G9</f>
      </c>
      <c r="I9" s="20">
        <v>6.48</v>
      </c>
      <c r="J9" s="21">
        <f>C9*I9</f>
      </c>
      <c r="K9" s="20">
        <v>12</v>
      </c>
      <c r="L9" s="21">
        <f>C9*K9</f>
      </c>
    </row>
    <row r="10" spans="1:12" ht="12.75" outlineLevel="1">
      <c r="A10" s="17" t="s">
        <v>29</v>
      </c>
      <c r="B10" s="18" t="s">
        <v>30</v>
      </c>
      <c r="C10" s="18">
        <v>290</v>
      </c>
      <c r="D10" s="19" t="s">
        <v>31</v>
      </c>
      <c r="E10" s="20">
        <v>0</v>
      </c>
      <c r="F10" s="21">
        <v>0</v>
      </c>
      <c r="G10" s="20">
        <v>130</v>
      </c>
      <c r="H10" s="21">
        <f>C10*G10</f>
      </c>
      <c r="I10" s="20">
        <v>43.57</v>
      </c>
      <c r="J10" s="21">
        <f>C10*I10</f>
      </c>
      <c r="K10" s="20">
        <v>80</v>
      </c>
      <c r="L10" s="21">
        <f>C10*K10</f>
      </c>
    </row>
    <row r="11" spans="1:12" ht="12.75" outlineLevel="1">
      <c r="A11" s="17" t="s">
        <v>32</v>
      </c>
      <c r="B11" s="18" t="s">
        <v>33</v>
      </c>
      <c r="C11" s="18">
        <v>5</v>
      </c>
      <c r="D11" s="19" t="s">
        <v>34</v>
      </c>
      <c r="E11" s="20">
        <v>0</v>
      </c>
      <c r="F11" s="21">
        <v>0</v>
      </c>
      <c r="G11" s="20">
        <v>16500</v>
      </c>
      <c r="H11" s="21">
        <f>C11*G11</f>
      </c>
      <c r="I11" s="20">
        <v>605.64</v>
      </c>
      <c r="J11" s="21">
        <f>C11*I11</f>
      </c>
      <c r="K11" s="20">
        <v>11000</v>
      </c>
      <c r="L11" s="21">
        <f>C11*K11</f>
      </c>
    </row>
    <row r="12" spans="1:12" ht="12.75" outlineLevel="1">
      <c r="A12" s="17" t="s">
        <v>35</v>
      </c>
      <c r="B12" s="18" t="s">
        <v>36</v>
      </c>
      <c r="C12" s="18">
        <v>290</v>
      </c>
      <c r="D12" s="19" t="s">
        <v>28</v>
      </c>
      <c r="E12" s="20">
        <v>0</v>
      </c>
      <c r="F12" s="21">
        <v>0</v>
      </c>
      <c r="G12" s="20">
        <v>61</v>
      </c>
      <c r="H12" s="21">
        <f>C12*G12</f>
      </c>
      <c r="I12" s="20">
        <v>50.37</v>
      </c>
      <c r="J12" s="21">
        <f>C12*I12</f>
      </c>
      <c r="K12" s="20">
        <v>150</v>
      </c>
      <c r="L12" s="21">
        <f>C12*K12</f>
      </c>
    </row>
    <row r="13" spans="1:12" ht="12.75" outlineLevel="1">
      <c r="A13" s="17" t="s">
        <v>37</v>
      </c>
      <c r="B13" s="18" t="s">
        <v>38</v>
      </c>
      <c r="C13" s="18">
        <v>21600</v>
      </c>
      <c r="D13" s="19" t="s">
        <v>28</v>
      </c>
      <c r="E13" s="20">
        <v>0</v>
      </c>
      <c r="F13" s="21">
        <v>0</v>
      </c>
      <c r="G13" s="20">
        <v>61</v>
      </c>
      <c r="H13" s="21">
        <f>C13*G13</f>
      </c>
      <c r="I13" s="20">
        <v>79.32</v>
      </c>
      <c r="J13" s="21">
        <f>C13*I13</f>
      </c>
      <c r="K13" s="20">
        <v>89.75</v>
      </c>
      <c r="L13" s="21">
        <f>C13*K13</f>
      </c>
    </row>
    <row r="14" spans="1:12" ht="12.75" outlineLevel="1">
      <c r="A14" s="17" t="s">
        <v>39</v>
      </c>
      <c r="B14" s="18" t="s">
        <v>40</v>
      </c>
      <c r="C14" s="18">
        <v>4</v>
      </c>
      <c r="D14" s="19" t="s">
        <v>41</v>
      </c>
      <c r="E14" s="20">
        <v>0</v>
      </c>
      <c r="F14" s="21">
        <v>0</v>
      </c>
      <c r="G14" s="20">
        <v>3700</v>
      </c>
      <c r="H14" s="21">
        <f>C14*G14</f>
      </c>
      <c r="I14" s="20">
        <v>2973.16</v>
      </c>
      <c r="J14" s="21">
        <f>C14*I14</f>
      </c>
      <c r="K14" s="20">
        <v>5000</v>
      </c>
      <c r="L14" s="21">
        <f>C14*K14</f>
      </c>
    </row>
    <row r="15" spans="1:12" ht="12.75" outlineLevel="1">
      <c r="A15" s="17" t="s">
        <v>42</v>
      </c>
      <c r="B15" s="18" t="s">
        <v>43</v>
      </c>
      <c r="C15" s="18">
        <v>1</v>
      </c>
      <c r="D15" s="19" t="s">
        <v>41</v>
      </c>
      <c r="E15" s="20">
        <v>0</v>
      </c>
      <c r="F15" s="21">
        <v>0</v>
      </c>
      <c r="G15" s="20">
        <v>4500</v>
      </c>
      <c r="H15" s="21">
        <f>C15*G15</f>
      </c>
      <c r="I15" s="20">
        <v>8258.77</v>
      </c>
      <c r="J15" s="21">
        <f>C15*I15</f>
      </c>
      <c r="K15" s="20">
        <v>7000</v>
      </c>
      <c r="L15" s="21">
        <f>C15*K15</f>
      </c>
    </row>
    <row r="16" spans="1:12" ht="12.75" outlineLevel="1">
      <c r="A16" s="17" t="s">
        <v>44</v>
      </c>
      <c r="B16" s="18" t="s">
        <v>45</v>
      </c>
      <c r="C16" s="18">
        <v>3</v>
      </c>
      <c r="D16" s="19" t="s">
        <v>41</v>
      </c>
      <c r="E16" s="20">
        <v>0</v>
      </c>
      <c r="F16" s="21">
        <v>0</v>
      </c>
      <c r="G16" s="20">
        <v>2500</v>
      </c>
      <c r="H16" s="21">
        <f>C16*G16</f>
      </c>
      <c r="I16" s="20">
        <v>1835.28</v>
      </c>
      <c r="J16" s="21">
        <f>C16*I16</f>
      </c>
      <c r="K16" s="20">
        <v>7500</v>
      </c>
      <c r="L16" s="21">
        <f>C16*K16</f>
      </c>
    </row>
    <row r="17" spans="1:12" ht="12.75" outlineLevel="1">
      <c r="A17" s="17" t="s">
        <v>46</v>
      </c>
      <c r="B17" s="18" t="s">
        <v>47</v>
      </c>
      <c r="C17" s="18">
        <v>3</v>
      </c>
      <c r="D17" s="19" t="s">
        <v>34</v>
      </c>
      <c r="E17" s="20">
        <v>0</v>
      </c>
      <c r="F17" s="21">
        <v>0</v>
      </c>
      <c r="G17" s="20">
        <v>3100</v>
      </c>
      <c r="H17" s="21">
        <f>C17*G17</f>
      </c>
      <c r="I17" s="20">
        <v>22581.78</v>
      </c>
      <c r="J17" s="21">
        <f>C17*I17</f>
      </c>
      <c r="K17" s="20">
        <v>6700</v>
      </c>
      <c r="L17" s="21">
        <f>C17*K17</f>
      </c>
    </row>
    <row r="18" spans="1:12" ht="12.75" outlineLevel="1">
      <c r="A18" s="17" t="s">
        <v>48</v>
      </c>
      <c r="B18" s="18" t="s">
        <v>49</v>
      </c>
      <c r="C18" s="18">
        <v>1</v>
      </c>
      <c r="D18" s="19" t="s">
        <v>41</v>
      </c>
      <c r="E18" s="20">
        <v>0</v>
      </c>
      <c r="F18" s="21">
        <v>0</v>
      </c>
      <c r="G18" s="20">
        <v>6500</v>
      </c>
      <c r="H18" s="21">
        <f>C18*G18</f>
      </c>
      <c r="I18" s="20">
        <v>9772.88</v>
      </c>
      <c r="J18" s="21">
        <f>C18*I18</f>
      </c>
      <c r="K18" s="20">
        <v>5000</v>
      </c>
      <c r="L18" s="21">
        <f>C18*K18</f>
      </c>
    </row>
    <row r="19" spans="1:12" ht="12.75" outlineLevel="1">
      <c r="A19" s="17" t="s">
        <v>50</v>
      </c>
      <c r="B19" s="18" t="s">
        <v>51</v>
      </c>
      <c r="C19" s="18">
        <v>1</v>
      </c>
      <c r="D19" s="19" t="s">
        <v>23</v>
      </c>
      <c r="E19" s="20">
        <v>0</v>
      </c>
      <c r="F19" s="21">
        <v>0</v>
      </c>
      <c r="G19" s="20">
        <v>3000</v>
      </c>
      <c r="H19" s="21">
        <f>C19*G19</f>
      </c>
      <c r="I19" s="20">
        <v>9772.88</v>
      </c>
      <c r="J19" s="21">
        <f>C19*I19</f>
      </c>
      <c r="K19" s="20">
        <v>5000</v>
      </c>
      <c r="L19" s="21">
        <f>C19*K19</f>
      </c>
    </row>
    <row r="20" spans="1:12" ht="12.75" outlineLevel="1">
      <c r="A20" s="17" t="s">
        <v>52</v>
      </c>
      <c r="B20" s="18" t="s">
        <v>53</v>
      </c>
      <c r="C20" s="18">
        <v>1</v>
      </c>
      <c r="D20" s="19" t="s">
        <v>23</v>
      </c>
      <c r="E20" s="20">
        <v>0</v>
      </c>
      <c r="F20" s="21">
        <v>0</v>
      </c>
      <c r="G20" s="20">
        <v>6300</v>
      </c>
      <c r="H20" s="21">
        <f>C20*G20</f>
      </c>
      <c r="I20" s="20">
        <v>5230.56</v>
      </c>
      <c r="J20" s="21">
        <f>C20*I20</f>
      </c>
      <c r="K20" s="20">
        <v>5000</v>
      </c>
      <c r="L20" s="21">
        <f>C20*K20</f>
      </c>
    </row>
    <row r="21" spans="1:12" ht="12.75" outlineLevel="1">
      <c r="A21" s="17" t="s">
        <v>54</v>
      </c>
      <c r="B21" s="18" t="s">
        <v>55</v>
      </c>
      <c r="C21" s="18">
        <v>1</v>
      </c>
      <c r="D21" s="19" t="s">
        <v>41</v>
      </c>
      <c r="E21" s="20">
        <v>0</v>
      </c>
      <c r="F21" s="21">
        <v>0</v>
      </c>
      <c r="G21" s="20">
        <v>5000</v>
      </c>
      <c r="H21" s="21">
        <f>C21*G21</f>
      </c>
      <c r="I21" s="20">
        <v>5230.56</v>
      </c>
      <c r="J21" s="21">
        <f>C21*I21</f>
      </c>
      <c r="K21" s="20">
        <v>12000</v>
      </c>
      <c r="L21" s="21">
        <f>C21*K21</f>
      </c>
    </row>
    <row r="22" spans="1:12" ht="12.75" thickBot="1">
      <c r="A22" s="22" t="s">
        <v>56</v>
      </c>
      <c r="B22" s="22"/>
      <c r="C22" s="22"/>
      <c r="D22" s="22"/>
      <c r="E22" s="23" t="s">
        <v>0</v>
      </c>
      <c r="F22" s="24">
        <f>SUM(F7:F21)</f>
      </c>
      <c r="G22" s="23" t="s">
        <v>0</v>
      </c>
      <c r="H22" s="24">
        <f>SUM(H7:H21)</f>
      </c>
      <c r="I22" s="23" t="s">
        <v>0</v>
      </c>
      <c r="J22" s="24">
        <f>SUM(J7:J21)</f>
      </c>
      <c r="K22" s="23" t="s">
        <v>0</v>
      </c>
      <c r="L22" s="24">
        <f>SUM(L7:L21)</f>
      </c>
    </row>
    <row r="23" spans="1:12" ht="12.75">
      <c r="A23" s="15" t="s">
        <v>57</v>
      </c>
      <c r="B23" s="15"/>
      <c r="C23" s="15"/>
      <c r="D23" s="15"/>
      <c r="E23" s="16" t="s">
        <v>0</v>
      </c>
      <c r="F23" s="16"/>
      <c r="G23" s="16" t="s">
        <v>0</v>
      </c>
      <c r="H23" s="16"/>
      <c r="I23" s="16" t="s">
        <v>0</v>
      </c>
      <c r="J23" s="16"/>
      <c r="K23" s="16" t="s">
        <v>0</v>
      </c>
      <c r="L23" s="16"/>
    </row>
    <row r="24" spans="1:12" ht="12.75" outlineLevel="1">
      <c r="A24" s="17" t="s">
        <v>58</v>
      </c>
      <c r="B24" s="18" t="s">
        <v>59</v>
      </c>
      <c r="C24" s="18">
        <v>1</v>
      </c>
      <c r="D24" s="19" t="s">
        <v>60</v>
      </c>
      <c r="E24" s="20">
        <v>0</v>
      </c>
      <c r="F24" s="21">
        <v>0</v>
      </c>
      <c r="G24" s="20">
        <v>188459</v>
      </c>
      <c r="H24" s="21">
        <f>C24*G24</f>
      </c>
      <c r="I24" s="20">
        <v>224909.02</v>
      </c>
      <c r="J24" s="21">
        <f>C24*I24</f>
      </c>
      <c r="K24" s="20">
        <v>265470</v>
      </c>
      <c r="L24" s="21">
        <f>C24*K24</f>
      </c>
    </row>
    <row r="25" spans="1:12" ht="12.75" thickBot="1">
      <c r="A25" s="22" t="s">
        <v>61</v>
      </c>
      <c r="B25" s="22"/>
      <c r="C25" s="22"/>
      <c r="D25" s="22"/>
      <c r="E25" s="23" t="s">
        <v>0</v>
      </c>
      <c r="F25" s="24">
        <f>SUM(F24:F24)</f>
      </c>
      <c r="G25" s="23" t="s">
        <v>0</v>
      </c>
      <c r="H25" s="24">
        <f>SUM(H24:H24)</f>
      </c>
      <c r="I25" s="23" t="s">
        <v>0</v>
      </c>
      <c r="J25" s="24">
        <f>SUM(J24:J24)</f>
      </c>
      <c r="K25" s="23" t="s">
        <v>0</v>
      </c>
      <c r="L25" s="24">
        <f>SUM(L24:L24)</f>
      </c>
    </row>
    <row r="27" spans="1:12" ht="12.75" thickBot="1">
      <c r="A27" s="25" t="s">
        <v>62</v>
      </c>
      <c r="B27" s="25"/>
      <c r="C27" s="25"/>
      <c r="D27" s="25"/>
      <c r="E27" s="26" t="s">
        <v>0</v>
      </c>
      <c r="F27" s="26"/>
      <c r="G27" s="26" t="s">
        <v>0</v>
      </c>
      <c r="H27" s="26"/>
      <c r="I27" s="26" t="s">
        <v>0</v>
      </c>
      <c r="J27" s="26"/>
      <c r="K27" s="26" t="s">
        <v>0</v>
      </c>
      <c r="L27" s="26"/>
    </row>
    <row r="28" spans="1:12" ht="12.75">
      <c r="A28" s="27" t="s">
        <v>63</v>
      </c>
      <c r="B28" s="27"/>
      <c r="C28" s="27"/>
      <c r="D28" s="27"/>
      <c r="E28" s="28" t="s">
        <v>0</v>
      </c>
      <c r="F28" s="29">
        <f>SUM(F22)</f>
      </c>
      <c r="G28" s="28" t="s">
        <v>0</v>
      </c>
      <c r="H28" s="29">
        <f>SUM(H22)</f>
      </c>
      <c r="I28" s="28" t="s">
        <v>0</v>
      </c>
      <c r="J28" s="29">
        <f>SUM(J22)</f>
      </c>
      <c r="K28" s="28" t="s">
        <v>0</v>
      </c>
      <c r="L28" s="29">
        <f>SUM(L22)</f>
      </c>
    </row>
    <row r="29" spans="1:12" ht="12.75" thickBot="1">
      <c r="A29" s="30" t="s">
        <v>64</v>
      </c>
      <c r="B29" s="30"/>
      <c r="C29" s="30"/>
      <c r="D29" s="30"/>
      <c r="E29" s="31" t="s">
        <v>0</v>
      </c>
      <c r="F29" s="32">
        <f>SUM(F22,F25)</f>
      </c>
      <c r="G29" s="31" t="s">
        <v>0</v>
      </c>
      <c r="H29" s="32">
        <f>SUM(H22,H25)</f>
      </c>
      <c r="I29" s="31" t="s">
        <v>0</v>
      </c>
      <c r="J29" s="32">
        <f>SUM(J22,J25)</f>
      </c>
      <c r="K29" s="31" t="s">
        <v>0</v>
      </c>
      <c r="L29" s="32">
        <f>SUM(L22,L25)</f>
      </c>
    </row>
    <row r="31" spans="1:12" ht="12.75" thickBot="1">
      <c r="A31" s="25" t="s">
        <v>65</v>
      </c>
      <c r="B31" s="25"/>
      <c r="C31" s="25"/>
      <c r="D31" s="25"/>
      <c r="E31" s="25"/>
      <c r="F31" s="25"/>
      <c r="G31" s="26" t="s">
        <v>0</v>
      </c>
      <c r="H31" s="26"/>
      <c r="I31" s="26" t="s">
        <v>0</v>
      </c>
      <c r="J31" s="26"/>
      <c r="K31" s="26" t="s">
        <v>0</v>
      </c>
      <c r="L31" s="26"/>
    </row>
    <row r="32" spans="1:12" ht="12.75" customHeight="1">
      <c r="A32" s="27" t="s">
        <v>66</v>
      </c>
      <c r="B32" s="27"/>
      <c r="C32" s="27"/>
      <c r="D32" s="27"/>
      <c r="E32" s="27"/>
      <c r="F32" s="27"/>
      <c r="G32" s="33" t="s">
        <v>67</v>
      </c>
      <c r="H32" s="33"/>
      <c r="I32" s="33" t="s">
        <v>68</v>
      </c>
      <c r="J32" s="33"/>
      <c r="K32" s="33" t="s">
        <v>69</v>
      </c>
      <c r="L32" s="33"/>
    </row>
    <row r="33" spans="1:12" ht="13.5" thickBot="1">
      <c r="A33" s="30" t="s">
        <v>70</v>
      </c>
      <c r="B33" s="30"/>
      <c r="C33" s="30"/>
      <c r="D33" s="30"/>
      <c r="E33" s="30"/>
      <c r="F33" s="30"/>
      <c r="G33" s="34" t="s">
        <v>71</v>
      </c>
      <c r="H33" s="34"/>
      <c r="I33" s="34" t="s">
        <v>72</v>
      </c>
      <c r="J33" s="34"/>
      <c r="K33" s="34" t="s">
        <v>73</v>
      </c>
      <c r="L33" s="34"/>
    </row>
    <row r="35" spans="1:12" ht="13.5" thickBot="1">
      <c r="A35" s="35" t="s">
        <v>74</v>
      </c>
      <c r="B35" s="35"/>
      <c r="C35" s="35"/>
      <c r="D35" s="35"/>
      <c r="E35" s="35"/>
      <c r="F35" s="35"/>
      <c r="G35" s="36" t="s">
        <v>0</v>
      </c>
      <c r="H35" s="36"/>
      <c r="I35" s="36" t="s">
        <v>75</v>
      </c>
      <c r="J35" s="36"/>
      <c r="K35" s="36" t="s">
        <v>0</v>
      </c>
      <c r="L35" s="36"/>
    </row>
  </sheetData>
  <mergeCells count="52">
    <mergeCell ref="A1:D1"/>
    <mergeCell ref="E1:F4"/>
    <mergeCell ref="G1:H1"/>
    <mergeCell ref="I1:J1"/>
    <mergeCell ref="K1:L1"/>
    <mergeCell ref="B2:D2"/>
    <mergeCell ref="G2:H2"/>
    <mergeCell ref="I2:J2"/>
    <mergeCell ref="K2:L2"/>
    <mergeCell ref="B3:D3"/>
    <mergeCell ref="G3:H3"/>
    <mergeCell ref="I3:J3"/>
    <mergeCell ref="K3:L3"/>
    <mergeCell ref="A4:D4"/>
    <mergeCell ref="G4:H4"/>
    <mergeCell ref="I4:J4"/>
    <mergeCell ref="K4:L4"/>
    <mergeCell ref="A6:D6"/>
    <mergeCell ref="E6:F6"/>
    <mergeCell ref="G6:H6"/>
    <mergeCell ref="I6:J6"/>
    <mergeCell ref="K6:L6"/>
    <mergeCell ref="A22:D22"/>
    <mergeCell ref="A23:D23"/>
    <mergeCell ref="E23:F23"/>
    <mergeCell ref="G23:H23"/>
    <mergeCell ref="I23:J23"/>
    <mergeCell ref="K23:L23"/>
    <mergeCell ref="A25:D25"/>
    <mergeCell ref="A27:D27"/>
    <mergeCell ref="E27:F27"/>
    <mergeCell ref="G27:H27"/>
    <mergeCell ref="I27:J27"/>
    <mergeCell ref="K27:L27"/>
    <mergeCell ref="A28:D28"/>
    <mergeCell ref="A29:D29"/>
    <mergeCell ref="A31:F31"/>
    <mergeCell ref="G31:H31"/>
    <mergeCell ref="I31:J31"/>
    <mergeCell ref="K31:L31"/>
    <mergeCell ref="A32:F32"/>
    <mergeCell ref="G32:H32"/>
    <mergeCell ref="I32:J32"/>
    <mergeCell ref="K32:L32"/>
    <mergeCell ref="A33:F33"/>
    <mergeCell ref="G33:H33"/>
    <mergeCell ref="I33:J33"/>
    <mergeCell ref="K33:L33"/>
    <mergeCell ref="A35:F35"/>
    <mergeCell ref="G35:H35"/>
    <mergeCell ref="I35:J35"/>
    <mergeCell ref="K35:L35"/>
  </mergeCells>
  <pageMargins left="0.75" right="0.75" top="1" bottom="1" header="0.5" footer="0.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AVIA ITB 26-19 Perimeter Fence 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